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5356" windowWidth="12120" windowHeight="9120" tabRatio="605" activeTab="0"/>
  </bookViews>
  <sheets>
    <sheet name="Новгородка (Інвестпроекти)" sheetId="1" r:id="rId1"/>
  </sheets>
  <definedNames>
    <definedName name="_xlnm.Print_Titles" localSheetId="0">'Новгородка (Інвестпроекти)'!$10:$10</definedName>
    <definedName name="_xlnm.Print_Area" localSheetId="0">'Новгородка (Інвестпроекти)'!$A$3:$R$242</definedName>
  </definedNames>
  <calcPr fullCalcOnLoad="1"/>
</workbook>
</file>

<file path=xl/sharedStrings.xml><?xml version="1.0" encoding="utf-8"?>
<sst xmlns="http://schemas.openxmlformats.org/spreadsheetml/2006/main" count="243" uniqueCount="63">
  <si>
    <t>Потреба на 2011-2015 роки, тис.грн.</t>
  </si>
  <si>
    <t>Обсяги фінансування по роках, тис. грн.</t>
  </si>
  <si>
    <t>Дата початку</t>
  </si>
  <si>
    <t>Дата закінчення</t>
  </si>
  <si>
    <t>МОЗ</t>
  </si>
  <si>
    <t>В К</t>
  </si>
  <si>
    <t>Всього</t>
  </si>
  <si>
    <t>МБ</t>
  </si>
  <si>
    <t>Сільська (селищна) рада</t>
  </si>
  <si>
    <t>Новгородківська селищна рада</t>
  </si>
  <si>
    <t>Верблюзька сільська рада</t>
  </si>
  <si>
    <t>Петрокорбівська сільська рада</t>
  </si>
  <si>
    <t>с. Верблюжка</t>
  </si>
  <si>
    <t>Куцівська сільська рада</t>
  </si>
  <si>
    <t>Новоандріївська сільська рада</t>
  </si>
  <si>
    <t>с. Петрокорбівка</t>
  </si>
  <si>
    <t>№ 
з/п</t>
  </si>
  <si>
    <t>Населений пункт</t>
  </si>
  <si>
    <t xml:space="preserve">Назва об'єкта </t>
  </si>
  <si>
    <t>Ознаки направленості</t>
  </si>
  <si>
    <t>Стан готовності проектної документації</t>
  </si>
  <si>
    <t>Термін реалізації проекту</t>
  </si>
  <si>
    <t>Джерела фінансування</t>
  </si>
  <si>
    <t>Загальна вартість, тис.грн.</t>
  </si>
  <si>
    <t>с. Куцівка</t>
  </si>
  <si>
    <t>ІІ</t>
  </si>
  <si>
    <t>ДБ</t>
  </si>
  <si>
    <t>РБ</t>
  </si>
  <si>
    <t>ІП</t>
  </si>
  <si>
    <t>ВК</t>
  </si>
  <si>
    <t>ОБ</t>
  </si>
  <si>
    <t>КР</t>
  </si>
  <si>
    <t xml:space="preserve">Сільське господарство </t>
  </si>
  <si>
    <t>Разом по галузі</t>
  </si>
  <si>
    <t>с. Новоандріївка</t>
  </si>
  <si>
    <t>смт. Новгородка</t>
  </si>
  <si>
    <t>с. Вершино - Камянка</t>
  </si>
  <si>
    <t xml:space="preserve"> Вершино-Камянська сільська  рада</t>
  </si>
  <si>
    <t>Разом по розділу І</t>
  </si>
  <si>
    <r>
      <t>Примітка</t>
    </r>
    <r>
      <rPr>
        <sz val="10"/>
        <rFont val="Times New Roman"/>
        <family val="1"/>
      </rPr>
      <t xml:space="preserve"> </t>
    </r>
  </si>
  <si>
    <t>Новомиколаївська сільська рада</t>
  </si>
  <si>
    <t>с. Новомиколаївка</t>
  </si>
  <si>
    <t>с.Верблюжка</t>
  </si>
  <si>
    <t>Торгівля</t>
  </si>
  <si>
    <t xml:space="preserve">Додано 10 проектів на загальну суму 5,1 млн. грн. млн. грн. </t>
  </si>
  <si>
    <t>Тарасівська сільська рада</t>
  </si>
  <si>
    <t>с. Тарасівка</t>
  </si>
  <si>
    <t xml:space="preserve">Охорона здоров"я </t>
  </si>
  <si>
    <t>І. ДОПОВНИТИ до переліку</t>
  </si>
  <si>
    <t>РАЗОМ ПО ПРОЕКТАМ, які пропонуються доповнити  (Розділ І)</t>
  </si>
  <si>
    <t>Модернізація сільськогосподарського виробництва (машини та обладнання)</t>
  </si>
  <si>
    <t>Завершення будівництва зернозберігаючого комплексу (друга черга) ТДВ "Неоальянс" потужністю 10000 тонн зерна (створення робочих місць - 5)</t>
  </si>
  <si>
    <t>Будівництво зерноскладу на території ФГ "Роксолана" (створення робочих місць - 2)</t>
  </si>
  <si>
    <t>Будівництво овочесховища ФГ " Надія" на 200 тонн (створення робочих місць - 2)</t>
  </si>
  <si>
    <t>Будівництво магазину "Соколівські ковбаси" в смт Новгородка (створення робочих місць - 3)</t>
  </si>
  <si>
    <t xml:space="preserve">  Будівництво зерносушарки потужністю 5 тонн/год. на території  ФГ           "Плов" (створення робочих місць - 2)</t>
  </si>
  <si>
    <t>Будівництво зерносушарки  на території ФГ            " Прокопчук" (створення робочих місць - 2)</t>
  </si>
  <si>
    <t>Будівництво зерноочисного комплексу на території ПП "КАНТ-2000" (створення робочих місць - 2)</t>
  </si>
  <si>
    <t>Будівництво зерноочисного комплексу на території ТОВ "Верблюзька МТС" (створення робочих місць - 2)</t>
  </si>
  <si>
    <t>Будівництво зерноочисного комплексу на території ФГ "Лемко" (створення робочих місць - 2)</t>
  </si>
  <si>
    <t>Технічне переоснащення котельні Новгородківської ЦРЛ (створення робочих місць - 6)</t>
  </si>
  <si>
    <t>Додаток №1</t>
  </si>
  <si>
    <t>Інвестиційні проекти  які пропонується додатково включтит до  програми  розвитку Новгородківського району на 2011 - 2015 роки " Центральний регіон - 2015"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</si>
</sst>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,##0.00_р_."/>
    <numFmt numFmtId="183" formatCode="#,##0.0_р_."/>
    <numFmt numFmtId="184" formatCode="0.0;[Red]0.0"/>
    <numFmt numFmtId="185" formatCode="0.0%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24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81" fontId="6" fillId="24" borderId="10" xfId="0" applyNumberFormat="1" applyFont="1" applyFill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6" fillId="25" borderId="10" xfId="53" applyFont="1" applyFill="1" applyBorder="1" applyAlignment="1">
      <alignment horizontal="left" vertical="top" wrapText="1"/>
      <protection/>
    </xf>
    <xf numFmtId="0" fontId="1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25" borderId="11" xfId="53" applyFont="1" applyFill="1" applyBorder="1" applyAlignment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8" fillId="24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25" borderId="10" xfId="53" applyFont="1" applyFill="1" applyBorder="1" applyAlignment="1">
      <alignment horizontal="left" vertical="top" wrapText="1"/>
      <protection/>
    </xf>
    <xf numFmtId="0" fontId="6" fillId="25" borderId="17" xfId="53" applyFont="1" applyFill="1" applyBorder="1" applyAlignment="1">
      <alignment horizontal="left" vertical="top" wrapText="1"/>
      <protection/>
    </xf>
    <xf numFmtId="0" fontId="6" fillId="25" borderId="18" xfId="53" applyFont="1" applyFill="1" applyBorder="1" applyAlignment="1">
      <alignment horizontal="left" vertical="top" wrapText="1"/>
      <protection/>
    </xf>
    <xf numFmtId="0" fontId="6" fillId="25" borderId="11" xfId="53" applyFont="1" applyFill="1" applyBorder="1" applyAlignment="1">
      <alignment horizontal="left" vertical="top" wrapText="1"/>
      <protection/>
    </xf>
    <xf numFmtId="0" fontId="7" fillId="25" borderId="17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8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25" borderId="10" xfId="53" applyFont="1" applyFill="1" applyBorder="1" applyAlignment="1">
      <alignment horizontal="left" vertical="top" wrapText="1"/>
      <protection/>
    </xf>
    <xf numFmtId="0" fontId="8" fillId="24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Р 2011-2015 Бобринець нова р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3:U528"/>
  <sheetViews>
    <sheetView tabSelected="1" view="pageBreakPreview" zoomScaleSheetLayoutView="100" zoomScalePageLayoutView="0" workbookViewId="0" topLeftCell="H1">
      <selection activeCell="T7" sqref="T7"/>
    </sheetView>
  </sheetViews>
  <sheetFormatPr defaultColWidth="9.00390625" defaultRowHeight="12.75"/>
  <cols>
    <col min="1" max="1" width="3.125" style="1" customWidth="1"/>
    <col min="2" max="2" width="4.00390625" style="1" customWidth="1"/>
    <col min="3" max="3" width="11.375" style="1" customWidth="1"/>
    <col min="4" max="4" width="10.375" style="1" customWidth="1"/>
    <col min="5" max="5" width="16.125" style="1" customWidth="1"/>
    <col min="6" max="6" width="0" style="1" hidden="1" customWidth="1"/>
    <col min="7" max="7" width="3.25390625" style="1" hidden="1" customWidth="1"/>
    <col min="8" max="9" width="7.625" style="1" customWidth="1"/>
    <col min="10" max="10" width="9.25390625" style="1" customWidth="1"/>
    <col min="11" max="11" width="12.375" style="1" customWidth="1"/>
    <col min="12" max="12" width="10.00390625" style="1" customWidth="1"/>
    <col min="13" max="13" width="10.625" style="1" customWidth="1"/>
    <col min="14" max="14" width="10.00390625" style="1" customWidth="1"/>
    <col min="15" max="15" width="8.00390625" style="1" customWidth="1"/>
    <col min="16" max="16" width="8.25390625" style="1" customWidth="1"/>
    <col min="17" max="17" width="7.375" style="1" customWidth="1"/>
    <col min="18" max="18" width="17.25390625" style="1" customWidth="1"/>
    <col min="19" max="16384" width="9.125" style="1" customWidth="1"/>
  </cols>
  <sheetData>
    <row r="3" spans="2:19" ht="61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73" t="s">
        <v>61</v>
      </c>
      <c r="P3" s="73"/>
      <c r="Q3" s="73"/>
      <c r="R3" s="30"/>
      <c r="S3" s="11"/>
    </row>
    <row r="4" spans="2:19" ht="40.5" customHeight="1">
      <c r="B4" s="34"/>
      <c r="D4" s="73" t="s">
        <v>62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2:19" ht="12.75" customHeight="1">
      <c r="B5" s="11"/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11"/>
    </row>
    <row r="6" spans="2:19" s="7" customFormat="1" ht="12.75" customHeight="1">
      <c r="B6" s="59" t="s">
        <v>16</v>
      </c>
      <c r="C6" s="59" t="s">
        <v>8</v>
      </c>
      <c r="D6" s="59" t="s">
        <v>17</v>
      </c>
      <c r="E6" s="59" t="s">
        <v>18</v>
      </c>
      <c r="F6" s="59" t="s">
        <v>19</v>
      </c>
      <c r="G6" s="59" t="s">
        <v>20</v>
      </c>
      <c r="H6" s="59" t="s">
        <v>21</v>
      </c>
      <c r="I6" s="59"/>
      <c r="J6" s="59" t="s">
        <v>22</v>
      </c>
      <c r="K6" s="59" t="s">
        <v>23</v>
      </c>
      <c r="L6" s="59" t="s">
        <v>0</v>
      </c>
      <c r="M6" s="59" t="s">
        <v>1</v>
      </c>
      <c r="N6" s="59"/>
      <c r="O6" s="59"/>
      <c r="P6" s="59"/>
      <c r="Q6" s="59"/>
      <c r="R6" s="13"/>
      <c r="S6" s="14"/>
    </row>
    <row r="7" spans="2:20" s="7" customFormat="1" ht="12.7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>
        <v>2011</v>
      </c>
      <c r="N7" s="59">
        <v>2012</v>
      </c>
      <c r="O7" s="59">
        <v>2013</v>
      </c>
      <c r="P7" s="59">
        <v>2014</v>
      </c>
      <c r="Q7" s="59">
        <v>2015</v>
      </c>
      <c r="R7" s="52" t="s">
        <v>39</v>
      </c>
      <c r="S7" s="14"/>
      <c r="T7" s="34"/>
    </row>
    <row r="8" spans="2:21" s="7" customFormat="1" ht="12.7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3"/>
      <c r="S8" s="14"/>
      <c r="U8" s="9"/>
    </row>
    <row r="9" spans="2:19" s="7" customFormat="1" ht="38.25">
      <c r="B9" s="59"/>
      <c r="C9" s="59"/>
      <c r="D9" s="59"/>
      <c r="E9" s="59"/>
      <c r="F9" s="59"/>
      <c r="G9" s="59"/>
      <c r="H9" s="15" t="s">
        <v>2</v>
      </c>
      <c r="I9" s="12" t="s">
        <v>3</v>
      </c>
      <c r="J9" s="59"/>
      <c r="K9" s="59"/>
      <c r="L9" s="59"/>
      <c r="M9" s="59"/>
      <c r="N9" s="59"/>
      <c r="O9" s="59"/>
      <c r="P9" s="59"/>
      <c r="Q9" s="59"/>
      <c r="R9" s="53"/>
      <c r="S9" s="16"/>
    </row>
    <row r="10" spans="2:19" ht="12.75">
      <c r="B10" s="17">
        <v>1</v>
      </c>
      <c r="C10" s="17"/>
      <c r="D10" s="18">
        <v>2</v>
      </c>
      <c r="E10" s="18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18">
        <v>13</v>
      </c>
      <c r="P10" s="18">
        <v>14</v>
      </c>
      <c r="Q10" s="18">
        <v>15</v>
      </c>
      <c r="R10" s="19">
        <v>16</v>
      </c>
      <c r="S10" s="11"/>
    </row>
    <row r="11" spans="2:19" ht="12.75">
      <c r="B11" s="54" t="s">
        <v>48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  <c r="S11" s="11"/>
    </row>
    <row r="12" spans="2:19" ht="12.75">
      <c r="B12" s="57" t="s">
        <v>32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19" ht="12.75">
      <c r="B13" s="44">
        <v>1</v>
      </c>
      <c r="C13" s="46" t="s">
        <v>14</v>
      </c>
      <c r="D13" s="46" t="s">
        <v>34</v>
      </c>
      <c r="E13" s="46" t="s">
        <v>55</v>
      </c>
      <c r="F13" s="21">
        <v>11</v>
      </c>
      <c r="G13" s="21">
        <v>3</v>
      </c>
      <c r="H13" s="44">
        <v>2013</v>
      </c>
      <c r="I13" s="44">
        <v>2013</v>
      </c>
      <c r="J13" s="22" t="s">
        <v>26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49"/>
      <c r="S13" s="11"/>
    </row>
    <row r="14" spans="2:19" ht="12.75">
      <c r="B14" s="44"/>
      <c r="C14" s="47"/>
      <c r="D14" s="47"/>
      <c r="E14" s="47"/>
      <c r="F14" s="24"/>
      <c r="G14" s="24"/>
      <c r="H14" s="44"/>
      <c r="I14" s="44"/>
      <c r="J14" s="22" t="s">
        <v>30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50"/>
      <c r="S14" s="11"/>
    </row>
    <row r="15" spans="2:19" ht="12.75">
      <c r="B15" s="44"/>
      <c r="C15" s="47"/>
      <c r="D15" s="47"/>
      <c r="E15" s="47"/>
      <c r="F15" s="21"/>
      <c r="G15" s="21"/>
      <c r="H15" s="44"/>
      <c r="I15" s="44"/>
      <c r="J15" s="22" t="s">
        <v>27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50"/>
      <c r="S15" s="11"/>
    </row>
    <row r="16" spans="2:19" ht="12.75">
      <c r="B16" s="44"/>
      <c r="C16" s="47"/>
      <c r="D16" s="47"/>
      <c r="E16" s="47"/>
      <c r="F16" s="21"/>
      <c r="G16" s="21"/>
      <c r="H16" s="44"/>
      <c r="I16" s="44"/>
      <c r="J16" s="22" t="s">
        <v>7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50"/>
      <c r="S16" s="11"/>
    </row>
    <row r="17" spans="2:19" ht="12.75">
      <c r="B17" s="44"/>
      <c r="C17" s="47"/>
      <c r="D17" s="47"/>
      <c r="E17" s="47"/>
      <c r="F17" s="21"/>
      <c r="G17" s="21"/>
      <c r="H17" s="44"/>
      <c r="I17" s="44"/>
      <c r="J17" s="22" t="s">
        <v>4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50"/>
      <c r="S17" s="11"/>
    </row>
    <row r="18" spans="2:19" ht="12.75">
      <c r="B18" s="44"/>
      <c r="C18" s="47"/>
      <c r="D18" s="47"/>
      <c r="E18" s="47"/>
      <c r="F18" s="21"/>
      <c r="G18" s="21"/>
      <c r="H18" s="44"/>
      <c r="I18" s="44"/>
      <c r="J18" s="22" t="s">
        <v>25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50"/>
      <c r="S18" s="11"/>
    </row>
    <row r="19" spans="2:19" ht="12.75">
      <c r="B19" s="44"/>
      <c r="C19" s="47"/>
      <c r="D19" s="47"/>
      <c r="E19" s="47"/>
      <c r="F19" s="21"/>
      <c r="G19" s="21"/>
      <c r="H19" s="44"/>
      <c r="I19" s="44"/>
      <c r="J19" s="22" t="s">
        <v>28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50"/>
      <c r="S19" s="11"/>
    </row>
    <row r="20" spans="2:19" ht="12.75">
      <c r="B20" s="44"/>
      <c r="C20" s="47"/>
      <c r="D20" s="47"/>
      <c r="E20" s="47"/>
      <c r="F20" s="21"/>
      <c r="G20" s="21"/>
      <c r="H20" s="44"/>
      <c r="I20" s="44"/>
      <c r="J20" s="22" t="s">
        <v>31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50"/>
      <c r="S20" s="11"/>
    </row>
    <row r="21" spans="2:19" ht="12.75">
      <c r="B21" s="44"/>
      <c r="C21" s="47"/>
      <c r="D21" s="47"/>
      <c r="E21" s="47"/>
      <c r="F21" s="25"/>
      <c r="G21" s="25"/>
      <c r="H21" s="44"/>
      <c r="I21" s="44"/>
      <c r="J21" s="22" t="s">
        <v>5</v>
      </c>
      <c r="K21" s="23">
        <v>70</v>
      </c>
      <c r="L21" s="23">
        <v>70</v>
      </c>
      <c r="M21" s="23">
        <v>0</v>
      </c>
      <c r="N21" s="23">
        <v>0</v>
      </c>
      <c r="O21" s="23">
        <v>70</v>
      </c>
      <c r="P21" s="23">
        <v>0</v>
      </c>
      <c r="Q21" s="23">
        <v>0</v>
      </c>
      <c r="R21" s="50"/>
      <c r="S21" s="11"/>
    </row>
    <row r="22" spans="2:19" ht="12.75">
      <c r="B22" s="44"/>
      <c r="C22" s="48"/>
      <c r="D22" s="48"/>
      <c r="E22" s="48"/>
      <c r="F22" s="21">
        <v>11</v>
      </c>
      <c r="G22" s="21">
        <v>3</v>
      </c>
      <c r="H22" s="44"/>
      <c r="I22" s="44"/>
      <c r="J22" s="22" t="s">
        <v>6</v>
      </c>
      <c r="K22" s="23">
        <f aca="true" t="shared" si="0" ref="K22:Q22">SUM(K13:K21)</f>
        <v>70</v>
      </c>
      <c r="L22" s="23">
        <f t="shared" si="0"/>
        <v>70</v>
      </c>
      <c r="M22" s="23">
        <f t="shared" si="0"/>
        <v>0</v>
      </c>
      <c r="N22" s="23">
        <f t="shared" si="0"/>
        <v>0</v>
      </c>
      <c r="O22" s="23">
        <f t="shared" si="0"/>
        <v>70</v>
      </c>
      <c r="P22" s="23">
        <f t="shared" si="0"/>
        <v>0</v>
      </c>
      <c r="Q22" s="23">
        <f t="shared" si="0"/>
        <v>0</v>
      </c>
      <c r="R22" s="51"/>
      <c r="S22" s="11"/>
    </row>
    <row r="23" spans="2:19" ht="12.75">
      <c r="B23" s="41">
        <v>2</v>
      </c>
      <c r="C23" s="45" t="s">
        <v>9</v>
      </c>
      <c r="D23" s="45" t="s">
        <v>35</v>
      </c>
      <c r="E23" s="45" t="s">
        <v>56</v>
      </c>
      <c r="F23" s="21">
        <v>11</v>
      </c>
      <c r="G23" s="21">
        <v>3</v>
      </c>
      <c r="H23" s="44">
        <v>2013</v>
      </c>
      <c r="I23" s="44">
        <v>2014</v>
      </c>
      <c r="J23" s="22" t="s">
        <v>26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49"/>
      <c r="S23" s="11"/>
    </row>
    <row r="24" spans="2:19" ht="12.75">
      <c r="B24" s="42"/>
      <c r="C24" s="45"/>
      <c r="D24" s="45"/>
      <c r="E24" s="45"/>
      <c r="F24" s="24"/>
      <c r="G24" s="24"/>
      <c r="H24" s="44"/>
      <c r="I24" s="44"/>
      <c r="J24" s="22" t="s">
        <v>30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50"/>
      <c r="S24" s="11"/>
    </row>
    <row r="25" spans="2:19" ht="12.75">
      <c r="B25" s="42"/>
      <c r="C25" s="45"/>
      <c r="D25" s="45"/>
      <c r="E25" s="45"/>
      <c r="F25" s="21"/>
      <c r="G25" s="21"/>
      <c r="H25" s="44"/>
      <c r="I25" s="44"/>
      <c r="J25" s="22" t="s">
        <v>27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50"/>
      <c r="S25" s="11"/>
    </row>
    <row r="26" spans="2:19" ht="12.75">
      <c r="B26" s="42"/>
      <c r="C26" s="45"/>
      <c r="D26" s="45"/>
      <c r="E26" s="45"/>
      <c r="F26" s="21"/>
      <c r="G26" s="21"/>
      <c r="H26" s="44"/>
      <c r="I26" s="44"/>
      <c r="J26" s="22" t="s">
        <v>7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50"/>
      <c r="S26" s="11"/>
    </row>
    <row r="27" spans="2:19" ht="12.75">
      <c r="B27" s="42"/>
      <c r="C27" s="45"/>
      <c r="D27" s="45"/>
      <c r="E27" s="45"/>
      <c r="F27" s="21"/>
      <c r="G27" s="21"/>
      <c r="H27" s="44"/>
      <c r="I27" s="44"/>
      <c r="J27" s="22" t="s">
        <v>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50"/>
      <c r="S27" s="11"/>
    </row>
    <row r="28" spans="2:19" ht="12.75">
      <c r="B28" s="42"/>
      <c r="C28" s="45"/>
      <c r="D28" s="45"/>
      <c r="E28" s="45"/>
      <c r="F28" s="21"/>
      <c r="G28" s="21"/>
      <c r="H28" s="44"/>
      <c r="I28" s="44"/>
      <c r="J28" s="22" t="s">
        <v>25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50"/>
      <c r="S28" s="11"/>
    </row>
    <row r="29" spans="2:19" ht="12.75">
      <c r="B29" s="42"/>
      <c r="C29" s="45"/>
      <c r="D29" s="45"/>
      <c r="E29" s="45"/>
      <c r="F29" s="21"/>
      <c r="G29" s="21"/>
      <c r="H29" s="44"/>
      <c r="I29" s="44"/>
      <c r="J29" s="22" t="s">
        <v>28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50"/>
      <c r="S29" s="11"/>
    </row>
    <row r="30" spans="2:19" ht="12.75">
      <c r="B30" s="42"/>
      <c r="C30" s="45"/>
      <c r="D30" s="45"/>
      <c r="E30" s="45"/>
      <c r="F30" s="21"/>
      <c r="G30" s="21"/>
      <c r="H30" s="44"/>
      <c r="I30" s="44"/>
      <c r="J30" s="22" t="s">
        <v>31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50"/>
      <c r="S30" s="11"/>
    </row>
    <row r="31" spans="2:19" ht="12.75">
      <c r="B31" s="42"/>
      <c r="C31" s="45"/>
      <c r="D31" s="45"/>
      <c r="E31" s="45"/>
      <c r="F31" s="25"/>
      <c r="G31" s="25"/>
      <c r="H31" s="44"/>
      <c r="I31" s="44"/>
      <c r="J31" s="22" t="s">
        <v>5</v>
      </c>
      <c r="K31" s="23">
        <v>300</v>
      </c>
      <c r="L31" s="23">
        <v>300</v>
      </c>
      <c r="M31" s="23">
        <v>0</v>
      </c>
      <c r="N31" s="23">
        <v>0</v>
      </c>
      <c r="O31" s="23">
        <v>150</v>
      </c>
      <c r="P31" s="23">
        <v>150</v>
      </c>
      <c r="Q31" s="23">
        <v>0</v>
      </c>
      <c r="R31" s="50"/>
      <c r="S31" s="11"/>
    </row>
    <row r="32" spans="2:19" ht="12.75">
      <c r="B32" s="43"/>
      <c r="C32" s="45"/>
      <c r="D32" s="45"/>
      <c r="E32" s="45"/>
      <c r="F32" s="21">
        <v>11</v>
      </c>
      <c r="G32" s="21">
        <v>3</v>
      </c>
      <c r="H32" s="44"/>
      <c r="I32" s="44"/>
      <c r="J32" s="22" t="s">
        <v>6</v>
      </c>
      <c r="K32" s="23">
        <f aca="true" t="shared" si="1" ref="K32:Q32">SUM(K23:K31)</f>
        <v>300</v>
      </c>
      <c r="L32" s="23">
        <f t="shared" si="1"/>
        <v>300</v>
      </c>
      <c r="M32" s="23">
        <f t="shared" si="1"/>
        <v>0</v>
      </c>
      <c r="N32" s="23">
        <f t="shared" si="1"/>
        <v>0</v>
      </c>
      <c r="O32" s="23">
        <f t="shared" si="1"/>
        <v>150</v>
      </c>
      <c r="P32" s="23">
        <f t="shared" si="1"/>
        <v>150</v>
      </c>
      <c r="Q32" s="23">
        <f t="shared" si="1"/>
        <v>0</v>
      </c>
      <c r="R32" s="51"/>
      <c r="S32" s="11"/>
    </row>
    <row r="33" spans="2:19" ht="12.75">
      <c r="B33" s="41">
        <v>3</v>
      </c>
      <c r="C33" s="45" t="s">
        <v>9</v>
      </c>
      <c r="D33" s="45" t="s">
        <v>35</v>
      </c>
      <c r="E33" s="45" t="s">
        <v>52</v>
      </c>
      <c r="F33" s="21">
        <v>11</v>
      </c>
      <c r="G33" s="21">
        <v>3</v>
      </c>
      <c r="H33" s="44">
        <v>2013</v>
      </c>
      <c r="I33" s="44">
        <v>2013</v>
      </c>
      <c r="J33" s="22" t="s">
        <v>26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49"/>
      <c r="S33" s="11"/>
    </row>
    <row r="34" spans="2:19" ht="12.75">
      <c r="B34" s="42"/>
      <c r="C34" s="45"/>
      <c r="D34" s="45"/>
      <c r="E34" s="45"/>
      <c r="F34" s="24"/>
      <c r="G34" s="24"/>
      <c r="H34" s="44"/>
      <c r="I34" s="44"/>
      <c r="J34" s="22" t="s">
        <v>30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50"/>
      <c r="S34" s="11"/>
    </row>
    <row r="35" spans="2:19" ht="12.75">
      <c r="B35" s="42"/>
      <c r="C35" s="45"/>
      <c r="D35" s="45"/>
      <c r="E35" s="45"/>
      <c r="F35" s="21"/>
      <c r="G35" s="21"/>
      <c r="H35" s="44"/>
      <c r="I35" s="44"/>
      <c r="J35" s="22" t="s">
        <v>27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50"/>
      <c r="S35" s="11"/>
    </row>
    <row r="36" spans="2:19" ht="12.75">
      <c r="B36" s="42"/>
      <c r="C36" s="45"/>
      <c r="D36" s="45"/>
      <c r="E36" s="45"/>
      <c r="F36" s="21"/>
      <c r="G36" s="21"/>
      <c r="H36" s="44"/>
      <c r="I36" s="44"/>
      <c r="J36" s="22" t="s">
        <v>7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50"/>
      <c r="S36" s="11"/>
    </row>
    <row r="37" spans="2:19" ht="12.75">
      <c r="B37" s="42"/>
      <c r="C37" s="45"/>
      <c r="D37" s="45"/>
      <c r="E37" s="45"/>
      <c r="F37" s="21"/>
      <c r="G37" s="21"/>
      <c r="H37" s="44"/>
      <c r="I37" s="44"/>
      <c r="J37" s="22" t="s">
        <v>4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50"/>
      <c r="S37" s="11"/>
    </row>
    <row r="38" spans="2:19" ht="12.75">
      <c r="B38" s="42"/>
      <c r="C38" s="45"/>
      <c r="D38" s="45"/>
      <c r="E38" s="45"/>
      <c r="F38" s="21"/>
      <c r="G38" s="21"/>
      <c r="H38" s="44"/>
      <c r="I38" s="44"/>
      <c r="J38" s="22" t="s">
        <v>25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50"/>
      <c r="S38" s="11"/>
    </row>
    <row r="39" spans="2:19" ht="12.75">
      <c r="B39" s="42"/>
      <c r="C39" s="45"/>
      <c r="D39" s="45"/>
      <c r="E39" s="45"/>
      <c r="F39" s="21"/>
      <c r="G39" s="21"/>
      <c r="H39" s="44"/>
      <c r="I39" s="44"/>
      <c r="J39" s="22" t="s">
        <v>28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50"/>
      <c r="S39" s="11"/>
    </row>
    <row r="40" spans="2:19" ht="12.75">
      <c r="B40" s="42"/>
      <c r="C40" s="45"/>
      <c r="D40" s="45"/>
      <c r="E40" s="45"/>
      <c r="F40" s="21"/>
      <c r="G40" s="21"/>
      <c r="H40" s="44"/>
      <c r="I40" s="44"/>
      <c r="J40" s="22" t="s">
        <v>31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50"/>
      <c r="S40" s="11"/>
    </row>
    <row r="41" spans="2:19" ht="12.75">
      <c r="B41" s="42"/>
      <c r="C41" s="45"/>
      <c r="D41" s="45"/>
      <c r="E41" s="45"/>
      <c r="F41" s="25"/>
      <c r="G41" s="25"/>
      <c r="H41" s="44"/>
      <c r="I41" s="44"/>
      <c r="J41" s="22" t="s">
        <v>5</v>
      </c>
      <c r="K41" s="23">
        <v>200</v>
      </c>
      <c r="L41" s="23">
        <v>200</v>
      </c>
      <c r="M41" s="23">
        <v>0</v>
      </c>
      <c r="N41" s="23">
        <v>0</v>
      </c>
      <c r="O41" s="23">
        <v>200</v>
      </c>
      <c r="P41" s="23">
        <v>0</v>
      </c>
      <c r="Q41" s="23">
        <v>0</v>
      </c>
      <c r="R41" s="50"/>
      <c r="S41" s="11"/>
    </row>
    <row r="42" spans="2:19" ht="12.75">
      <c r="B42" s="43"/>
      <c r="C42" s="45"/>
      <c r="D42" s="45"/>
      <c r="E42" s="45"/>
      <c r="F42" s="21">
        <v>11</v>
      </c>
      <c r="G42" s="21">
        <v>3</v>
      </c>
      <c r="H42" s="44"/>
      <c r="I42" s="44"/>
      <c r="J42" s="22" t="s">
        <v>6</v>
      </c>
      <c r="K42" s="23">
        <f aca="true" t="shared" si="2" ref="K42:Q42">SUM(K33:K41)</f>
        <v>200</v>
      </c>
      <c r="L42" s="23">
        <f t="shared" si="2"/>
        <v>200</v>
      </c>
      <c r="M42" s="23">
        <f t="shared" si="2"/>
        <v>0</v>
      </c>
      <c r="N42" s="23">
        <f t="shared" si="2"/>
        <v>0</v>
      </c>
      <c r="O42" s="23">
        <f t="shared" si="2"/>
        <v>200</v>
      </c>
      <c r="P42" s="23">
        <f t="shared" si="2"/>
        <v>0</v>
      </c>
      <c r="Q42" s="23">
        <f t="shared" si="2"/>
        <v>0</v>
      </c>
      <c r="R42" s="51"/>
      <c r="S42" s="11"/>
    </row>
    <row r="43" spans="2:19" ht="12.75">
      <c r="B43" s="41">
        <v>4</v>
      </c>
      <c r="C43" s="45" t="s">
        <v>9</v>
      </c>
      <c r="D43" s="45" t="s">
        <v>35</v>
      </c>
      <c r="E43" s="45" t="s">
        <v>53</v>
      </c>
      <c r="F43" s="21">
        <v>11</v>
      </c>
      <c r="G43" s="21">
        <v>3</v>
      </c>
      <c r="H43" s="44">
        <v>2015</v>
      </c>
      <c r="I43" s="44">
        <v>2015</v>
      </c>
      <c r="J43" s="22" t="s">
        <v>26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49"/>
      <c r="S43" s="11"/>
    </row>
    <row r="44" spans="2:19" ht="12.75">
      <c r="B44" s="42"/>
      <c r="C44" s="45"/>
      <c r="D44" s="45"/>
      <c r="E44" s="45"/>
      <c r="F44" s="24"/>
      <c r="G44" s="24"/>
      <c r="H44" s="44"/>
      <c r="I44" s="44"/>
      <c r="J44" s="22" t="s">
        <v>30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50"/>
      <c r="S44" s="11"/>
    </row>
    <row r="45" spans="2:19" ht="12.75">
      <c r="B45" s="42"/>
      <c r="C45" s="45"/>
      <c r="D45" s="45"/>
      <c r="E45" s="45"/>
      <c r="F45" s="21"/>
      <c r="G45" s="21"/>
      <c r="H45" s="44"/>
      <c r="I45" s="44"/>
      <c r="J45" s="22" t="s">
        <v>27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50"/>
      <c r="S45" s="11"/>
    </row>
    <row r="46" spans="2:19" ht="12.75">
      <c r="B46" s="42"/>
      <c r="C46" s="45"/>
      <c r="D46" s="45"/>
      <c r="E46" s="45"/>
      <c r="F46" s="21"/>
      <c r="G46" s="21"/>
      <c r="H46" s="44"/>
      <c r="I46" s="44"/>
      <c r="J46" s="22" t="s">
        <v>7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50"/>
      <c r="S46" s="11"/>
    </row>
    <row r="47" spans="2:19" ht="12.75">
      <c r="B47" s="42"/>
      <c r="C47" s="45"/>
      <c r="D47" s="45"/>
      <c r="E47" s="45"/>
      <c r="F47" s="21"/>
      <c r="G47" s="21"/>
      <c r="H47" s="44"/>
      <c r="I47" s="44"/>
      <c r="J47" s="22" t="s">
        <v>4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50"/>
      <c r="S47" s="11"/>
    </row>
    <row r="48" spans="2:19" ht="12.75">
      <c r="B48" s="42"/>
      <c r="C48" s="45"/>
      <c r="D48" s="45"/>
      <c r="E48" s="60"/>
      <c r="F48" s="21"/>
      <c r="G48" s="21"/>
      <c r="H48" s="44"/>
      <c r="I48" s="44"/>
      <c r="J48" s="22" t="s">
        <v>25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50"/>
      <c r="S48" s="11"/>
    </row>
    <row r="49" spans="2:19" ht="12.75">
      <c r="B49" s="42"/>
      <c r="C49" s="45"/>
      <c r="D49" s="45"/>
      <c r="E49" s="45"/>
      <c r="F49" s="21"/>
      <c r="G49" s="21"/>
      <c r="H49" s="44"/>
      <c r="I49" s="44"/>
      <c r="J49" s="22" t="s">
        <v>28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50"/>
      <c r="S49" s="11"/>
    </row>
    <row r="50" spans="2:19" ht="12.75">
      <c r="B50" s="42"/>
      <c r="C50" s="45"/>
      <c r="D50" s="45"/>
      <c r="E50" s="45"/>
      <c r="F50" s="21"/>
      <c r="G50" s="21"/>
      <c r="H50" s="44"/>
      <c r="I50" s="44"/>
      <c r="J50" s="22" t="s">
        <v>31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50"/>
      <c r="S50" s="11"/>
    </row>
    <row r="51" spans="2:19" ht="12.75">
      <c r="B51" s="42"/>
      <c r="C51" s="45"/>
      <c r="D51" s="45"/>
      <c r="E51" s="45"/>
      <c r="F51" s="25"/>
      <c r="G51" s="25"/>
      <c r="H51" s="44"/>
      <c r="I51" s="44"/>
      <c r="J51" s="22" t="s">
        <v>5</v>
      </c>
      <c r="K51" s="23">
        <v>200</v>
      </c>
      <c r="L51" s="23">
        <v>200</v>
      </c>
      <c r="M51" s="23">
        <v>0</v>
      </c>
      <c r="N51" s="23">
        <v>0</v>
      </c>
      <c r="O51" s="23">
        <v>0</v>
      </c>
      <c r="P51" s="23">
        <v>0</v>
      </c>
      <c r="Q51" s="23">
        <v>200</v>
      </c>
      <c r="R51" s="50"/>
      <c r="S51" s="11"/>
    </row>
    <row r="52" spans="2:19" ht="12.75">
      <c r="B52" s="43"/>
      <c r="C52" s="45"/>
      <c r="D52" s="45"/>
      <c r="E52" s="60"/>
      <c r="F52" s="21">
        <v>11</v>
      </c>
      <c r="G52" s="21">
        <v>3</v>
      </c>
      <c r="H52" s="44"/>
      <c r="I52" s="44"/>
      <c r="J52" s="22" t="s">
        <v>6</v>
      </c>
      <c r="K52" s="23">
        <f aca="true" t="shared" si="3" ref="K52:Q52">SUM(K43:K51)</f>
        <v>200</v>
      </c>
      <c r="L52" s="23">
        <f t="shared" si="3"/>
        <v>200</v>
      </c>
      <c r="M52" s="23">
        <f t="shared" si="3"/>
        <v>0</v>
      </c>
      <c r="N52" s="23">
        <f t="shared" si="3"/>
        <v>0</v>
      </c>
      <c r="O52" s="23">
        <f t="shared" si="3"/>
        <v>0</v>
      </c>
      <c r="P52" s="23">
        <f t="shared" si="3"/>
        <v>0</v>
      </c>
      <c r="Q52" s="23">
        <f t="shared" si="3"/>
        <v>200</v>
      </c>
      <c r="R52" s="51"/>
      <c r="S52" s="11"/>
    </row>
    <row r="53" spans="2:19" ht="12.75">
      <c r="B53" s="41">
        <v>5</v>
      </c>
      <c r="C53" s="46" t="s">
        <v>37</v>
      </c>
      <c r="D53" s="46" t="s">
        <v>36</v>
      </c>
      <c r="E53" s="45" t="s">
        <v>57</v>
      </c>
      <c r="F53" s="21">
        <v>11</v>
      </c>
      <c r="G53" s="21">
        <v>3</v>
      </c>
      <c r="H53" s="44">
        <v>2013</v>
      </c>
      <c r="I53" s="44">
        <v>2013</v>
      </c>
      <c r="J53" s="22" t="s">
        <v>26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49"/>
      <c r="S53" s="11"/>
    </row>
    <row r="54" spans="2:19" ht="12.75">
      <c r="B54" s="42"/>
      <c r="C54" s="47"/>
      <c r="D54" s="47"/>
      <c r="E54" s="45"/>
      <c r="F54" s="24"/>
      <c r="G54" s="24"/>
      <c r="H54" s="44"/>
      <c r="I54" s="44"/>
      <c r="J54" s="22" t="s">
        <v>30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50"/>
      <c r="S54" s="11"/>
    </row>
    <row r="55" spans="2:19" ht="12.75">
      <c r="B55" s="42"/>
      <c r="C55" s="47"/>
      <c r="D55" s="47"/>
      <c r="E55" s="45"/>
      <c r="F55" s="21"/>
      <c r="G55" s="21"/>
      <c r="H55" s="44"/>
      <c r="I55" s="44"/>
      <c r="J55" s="22" t="s">
        <v>27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50"/>
      <c r="S55" s="11"/>
    </row>
    <row r="56" spans="2:19" ht="12.75">
      <c r="B56" s="42"/>
      <c r="C56" s="47"/>
      <c r="D56" s="47"/>
      <c r="E56" s="45"/>
      <c r="F56" s="21"/>
      <c r="G56" s="21"/>
      <c r="H56" s="44"/>
      <c r="I56" s="44"/>
      <c r="J56" s="22" t="s">
        <v>7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50"/>
      <c r="S56" s="11"/>
    </row>
    <row r="57" spans="2:19" ht="12.75">
      <c r="B57" s="42"/>
      <c r="C57" s="47"/>
      <c r="D57" s="47"/>
      <c r="E57" s="45"/>
      <c r="F57" s="21"/>
      <c r="G57" s="21"/>
      <c r="H57" s="44"/>
      <c r="I57" s="44"/>
      <c r="J57" s="22" t="s">
        <v>4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50"/>
      <c r="S57" s="11"/>
    </row>
    <row r="58" spans="2:19" ht="12.75">
      <c r="B58" s="42"/>
      <c r="C58" s="47"/>
      <c r="D58" s="47"/>
      <c r="E58" s="45"/>
      <c r="F58" s="21"/>
      <c r="G58" s="21"/>
      <c r="H58" s="44"/>
      <c r="I58" s="44"/>
      <c r="J58" s="22" t="s">
        <v>25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50"/>
      <c r="S58" s="11"/>
    </row>
    <row r="59" spans="2:19" ht="12.75">
      <c r="B59" s="42"/>
      <c r="C59" s="47"/>
      <c r="D59" s="47"/>
      <c r="E59" s="45"/>
      <c r="F59" s="21"/>
      <c r="G59" s="21"/>
      <c r="H59" s="44"/>
      <c r="I59" s="44"/>
      <c r="J59" s="22" t="s">
        <v>28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50"/>
      <c r="S59" s="11"/>
    </row>
    <row r="60" spans="2:19" ht="12.75">
      <c r="B60" s="42"/>
      <c r="C60" s="47"/>
      <c r="D60" s="47"/>
      <c r="E60" s="45"/>
      <c r="F60" s="21"/>
      <c r="G60" s="21"/>
      <c r="H60" s="44"/>
      <c r="I60" s="44"/>
      <c r="J60" s="22" t="s">
        <v>31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50"/>
      <c r="S60" s="11"/>
    </row>
    <row r="61" spans="2:19" ht="12.75">
      <c r="B61" s="42"/>
      <c r="C61" s="47"/>
      <c r="D61" s="47"/>
      <c r="E61" s="45"/>
      <c r="F61" s="25"/>
      <c r="G61" s="25"/>
      <c r="H61" s="44"/>
      <c r="I61" s="44"/>
      <c r="J61" s="22" t="s">
        <v>5</v>
      </c>
      <c r="K61" s="23">
        <v>70</v>
      </c>
      <c r="L61" s="23">
        <v>70</v>
      </c>
      <c r="M61" s="23">
        <v>0</v>
      </c>
      <c r="N61" s="23">
        <v>0</v>
      </c>
      <c r="O61" s="23">
        <v>70</v>
      </c>
      <c r="P61" s="23">
        <v>0</v>
      </c>
      <c r="Q61" s="23">
        <v>0</v>
      </c>
      <c r="R61" s="50"/>
      <c r="S61" s="11"/>
    </row>
    <row r="62" spans="2:19" ht="12.75">
      <c r="B62" s="43"/>
      <c r="C62" s="48"/>
      <c r="D62" s="48"/>
      <c r="E62" s="45"/>
      <c r="F62" s="21">
        <v>11</v>
      </c>
      <c r="G62" s="21">
        <v>3</v>
      </c>
      <c r="H62" s="44"/>
      <c r="I62" s="44"/>
      <c r="J62" s="22" t="s">
        <v>6</v>
      </c>
      <c r="K62" s="23">
        <f aca="true" t="shared" si="4" ref="K62:Q62">SUM(K53:K61)</f>
        <v>70</v>
      </c>
      <c r="L62" s="23">
        <f t="shared" si="4"/>
        <v>70</v>
      </c>
      <c r="M62" s="23">
        <f t="shared" si="4"/>
        <v>0</v>
      </c>
      <c r="N62" s="23">
        <f t="shared" si="4"/>
        <v>0</v>
      </c>
      <c r="O62" s="23">
        <f t="shared" si="4"/>
        <v>70</v>
      </c>
      <c r="P62" s="23">
        <f t="shared" si="4"/>
        <v>0</v>
      </c>
      <c r="Q62" s="23">
        <f t="shared" si="4"/>
        <v>0</v>
      </c>
      <c r="R62" s="51"/>
      <c r="S62" s="11"/>
    </row>
    <row r="63" spans="2:19" ht="12.75">
      <c r="B63" s="41">
        <v>6</v>
      </c>
      <c r="C63" s="46" t="s">
        <v>10</v>
      </c>
      <c r="D63" s="46" t="s">
        <v>12</v>
      </c>
      <c r="E63" s="45" t="s">
        <v>58</v>
      </c>
      <c r="F63" s="21">
        <v>11</v>
      </c>
      <c r="G63" s="21">
        <v>3</v>
      </c>
      <c r="H63" s="44">
        <v>2013</v>
      </c>
      <c r="I63" s="44">
        <v>2013</v>
      </c>
      <c r="J63" s="22" t="s">
        <v>26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49"/>
      <c r="S63" s="11"/>
    </row>
    <row r="64" spans="2:19" ht="12.75">
      <c r="B64" s="42"/>
      <c r="C64" s="47"/>
      <c r="D64" s="47"/>
      <c r="E64" s="45"/>
      <c r="F64" s="24"/>
      <c r="G64" s="24"/>
      <c r="H64" s="44"/>
      <c r="I64" s="44"/>
      <c r="J64" s="22" t="s">
        <v>30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50"/>
      <c r="S64" s="11"/>
    </row>
    <row r="65" spans="2:19" ht="12.75">
      <c r="B65" s="42"/>
      <c r="C65" s="47"/>
      <c r="D65" s="47"/>
      <c r="E65" s="45"/>
      <c r="F65" s="21"/>
      <c r="G65" s="21"/>
      <c r="H65" s="44"/>
      <c r="I65" s="44"/>
      <c r="J65" s="22" t="s">
        <v>27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50"/>
      <c r="S65" s="11"/>
    </row>
    <row r="66" spans="2:19" ht="12.75">
      <c r="B66" s="42"/>
      <c r="C66" s="47"/>
      <c r="D66" s="47"/>
      <c r="E66" s="45"/>
      <c r="F66" s="21"/>
      <c r="G66" s="21"/>
      <c r="H66" s="44"/>
      <c r="I66" s="44"/>
      <c r="J66" s="22" t="s">
        <v>7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50"/>
      <c r="S66" s="11"/>
    </row>
    <row r="67" spans="2:19" ht="12.75">
      <c r="B67" s="42"/>
      <c r="C67" s="47"/>
      <c r="D67" s="47"/>
      <c r="E67" s="45"/>
      <c r="F67" s="21"/>
      <c r="G67" s="21"/>
      <c r="H67" s="44"/>
      <c r="I67" s="44"/>
      <c r="J67" s="22" t="s">
        <v>4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50"/>
      <c r="S67" s="11"/>
    </row>
    <row r="68" spans="2:19" ht="12.75">
      <c r="B68" s="42"/>
      <c r="C68" s="47"/>
      <c r="D68" s="47"/>
      <c r="E68" s="45"/>
      <c r="F68" s="21"/>
      <c r="G68" s="21"/>
      <c r="H68" s="44"/>
      <c r="I68" s="44"/>
      <c r="J68" s="22" t="s">
        <v>25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50"/>
      <c r="S68" s="11"/>
    </row>
    <row r="69" spans="2:19" ht="12.75">
      <c r="B69" s="42"/>
      <c r="C69" s="47"/>
      <c r="D69" s="47"/>
      <c r="E69" s="45"/>
      <c r="F69" s="21"/>
      <c r="G69" s="21"/>
      <c r="H69" s="44"/>
      <c r="I69" s="44"/>
      <c r="J69" s="22" t="s">
        <v>28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50"/>
      <c r="S69" s="11"/>
    </row>
    <row r="70" spans="2:19" ht="12.75">
      <c r="B70" s="42"/>
      <c r="C70" s="47"/>
      <c r="D70" s="47"/>
      <c r="E70" s="45"/>
      <c r="F70" s="21"/>
      <c r="G70" s="21"/>
      <c r="H70" s="44"/>
      <c r="I70" s="44"/>
      <c r="J70" s="22" t="s">
        <v>31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50"/>
      <c r="S70" s="11"/>
    </row>
    <row r="71" spans="2:19" ht="12.75">
      <c r="B71" s="42"/>
      <c r="C71" s="47"/>
      <c r="D71" s="47"/>
      <c r="E71" s="45"/>
      <c r="F71" s="25"/>
      <c r="G71" s="25"/>
      <c r="H71" s="44"/>
      <c r="I71" s="44"/>
      <c r="J71" s="22" t="s">
        <v>5</v>
      </c>
      <c r="K71" s="23">
        <v>90</v>
      </c>
      <c r="L71" s="23">
        <v>90</v>
      </c>
      <c r="M71" s="23">
        <v>0</v>
      </c>
      <c r="N71" s="23">
        <v>0</v>
      </c>
      <c r="O71" s="23">
        <v>90</v>
      </c>
      <c r="P71" s="23">
        <v>0</v>
      </c>
      <c r="Q71" s="23">
        <v>0</v>
      </c>
      <c r="R71" s="50"/>
      <c r="S71" s="11"/>
    </row>
    <row r="72" spans="2:19" ht="12.75">
      <c r="B72" s="43"/>
      <c r="C72" s="48"/>
      <c r="D72" s="48"/>
      <c r="E72" s="45"/>
      <c r="F72" s="21">
        <v>11</v>
      </c>
      <c r="G72" s="21">
        <v>3</v>
      </c>
      <c r="H72" s="44"/>
      <c r="I72" s="44"/>
      <c r="J72" s="22" t="s">
        <v>6</v>
      </c>
      <c r="K72" s="23">
        <f aca="true" t="shared" si="5" ref="K72:Q72">SUM(K63:K71)</f>
        <v>90</v>
      </c>
      <c r="L72" s="23">
        <f t="shared" si="5"/>
        <v>90</v>
      </c>
      <c r="M72" s="23">
        <f t="shared" si="5"/>
        <v>0</v>
      </c>
      <c r="N72" s="23">
        <f t="shared" si="5"/>
        <v>0</v>
      </c>
      <c r="O72" s="23">
        <f t="shared" si="5"/>
        <v>90</v>
      </c>
      <c r="P72" s="23">
        <f t="shared" si="5"/>
        <v>0</v>
      </c>
      <c r="Q72" s="23">
        <f t="shared" si="5"/>
        <v>0</v>
      </c>
      <c r="R72" s="51"/>
      <c r="S72" s="11"/>
    </row>
    <row r="73" spans="2:19" ht="12.75">
      <c r="B73" s="41">
        <v>7</v>
      </c>
      <c r="C73" s="46" t="s">
        <v>9</v>
      </c>
      <c r="D73" s="46" t="s">
        <v>35</v>
      </c>
      <c r="E73" s="45" t="s">
        <v>59</v>
      </c>
      <c r="F73" s="21">
        <v>11</v>
      </c>
      <c r="G73" s="21">
        <v>3</v>
      </c>
      <c r="H73" s="44">
        <v>2013</v>
      </c>
      <c r="I73" s="44">
        <v>2013</v>
      </c>
      <c r="J73" s="22" t="s">
        <v>26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49"/>
      <c r="S73" s="11"/>
    </row>
    <row r="74" spans="2:19" ht="12.75">
      <c r="B74" s="42"/>
      <c r="C74" s="47"/>
      <c r="D74" s="47"/>
      <c r="E74" s="45"/>
      <c r="F74" s="24"/>
      <c r="G74" s="24"/>
      <c r="H74" s="44"/>
      <c r="I74" s="44"/>
      <c r="J74" s="22" t="s">
        <v>30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50"/>
      <c r="S74" s="11"/>
    </row>
    <row r="75" spans="2:19" ht="12.75">
      <c r="B75" s="42"/>
      <c r="C75" s="47"/>
      <c r="D75" s="47"/>
      <c r="E75" s="45"/>
      <c r="F75" s="21"/>
      <c r="G75" s="21"/>
      <c r="H75" s="44"/>
      <c r="I75" s="44"/>
      <c r="J75" s="22" t="s">
        <v>27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50"/>
      <c r="S75" s="11"/>
    </row>
    <row r="76" spans="2:19" ht="12.75">
      <c r="B76" s="42"/>
      <c r="C76" s="47"/>
      <c r="D76" s="47"/>
      <c r="E76" s="45"/>
      <c r="F76" s="21"/>
      <c r="G76" s="21"/>
      <c r="H76" s="44"/>
      <c r="I76" s="44"/>
      <c r="J76" s="22" t="s">
        <v>7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50"/>
      <c r="S76" s="11"/>
    </row>
    <row r="77" spans="2:19" ht="12.75">
      <c r="B77" s="42"/>
      <c r="C77" s="47"/>
      <c r="D77" s="47"/>
      <c r="E77" s="45"/>
      <c r="F77" s="21"/>
      <c r="G77" s="21"/>
      <c r="H77" s="44"/>
      <c r="I77" s="44"/>
      <c r="J77" s="22" t="s">
        <v>4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50"/>
      <c r="S77" s="11"/>
    </row>
    <row r="78" spans="2:19" ht="12.75">
      <c r="B78" s="42"/>
      <c r="C78" s="47"/>
      <c r="D78" s="47"/>
      <c r="E78" s="45"/>
      <c r="F78" s="21"/>
      <c r="G78" s="21"/>
      <c r="H78" s="44"/>
      <c r="I78" s="44"/>
      <c r="J78" s="22" t="s">
        <v>25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50"/>
      <c r="S78" s="11"/>
    </row>
    <row r="79" spans="2:19" ht="12.75">
      <c r="B79" s="42"/>
      <c r="C79" s="47"/>
      <c r="D79" s="47"/>
      <c r="E79" s="45"/>
      <c r="F79" s="21"/>
      <c r="G79" s="21"/>
      <c r="H79" s="44"/>
      <c r="I79" s="44"/>
      <c r="J79" s="22" t="s">
        <v>28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50"/>
      <c r="S79" s="11"/>
    </row>
    <row r="80" spans="2:19" ht="12.75">
      <c r="B80" s="42"/>
      <c r="C80" s="47"/>
      <c r="D80" s="47"/>
      <c r="E80" s="45"/>
      <c r="F80" s="21"/>
      <c r="G80" s="21"/>
      <c r="H80" s="44"/>
      <c r="I80" s="44"/>
      <c r="J80" s="22" t="s">
        <v>31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50"/>
      <c r="S80" s="11"/>
    </row>
    <row r="81" spans="2:19" ht="12.75">
      <c r="B81" s="42"/>
      <c r="C81" s="47"/>
      <c r="D81" s="47"/>
      <c r="E81" s="45"/>
      <c r="F81" s="25"/>
      <c r="G81" s="25"/>
      <c r="H81" s="44"/>
      <c r="I81" s="44"/>
      <c r="J81" s="22" t="s">
        <v>5</v>
      </c>
      <c r="K81" s="23">
        <v>70</v>
      </c>
      <c r="L81" s="23">
        <v>70</v>
      </c>
      <c r="M81" s="23">
        <v>0</v>
      </c>
      <c r="N81" s="23">
        <v>0</v>
      </c>
      <c r="O81" s="23">
        <v>70</v>
      </c>
      <c r="P81" s="23">
        <v>0</v>
      </c>
      <c r="Q81" s="23">
        <v>0</v>
      </c>
      <c r="R81" s="50"/>
      <c r="S81" s="11"/>
    </row>
    <row r="82" spans="2:19" ht="12.75">
      <c r="B82" s="43"/>
      <c r="C82" s="48"/>
      <c r="D82" s="48"/>
      <c r="E82" s="45"/>
      <c r="F82" s="21">
        <v>11</v>
      </c>
      <c r="G82" s="21">
        <v>3</v>
      </c>
      <c r="H82" s="44"/>
      <c r="I82" s="44"/>
      <c r="J82" s="22" t="s">
        <v>6</v>
      </c>
      <c r="K82" s="23">
        <f aca="true" t="shared" si="6" ref="K82:Q82">SUM(K73:K81)</f>
        <v>70</v>
      </c>
      <c r="L82" s="23">
        <f t="shared" si="6"/>
        <v>70</v>
      </c>
      <c r="M82" s="23">
        <f t="shared" si="6"/>
        <v>0</v>
      </c>
      <c r="N82" s="23">
        <f t="shared" si="6"/>
        <v>0</v>
      </c>
      <c r="O82" s="23">
        <f t="shared" si="6"/>
        <v>70</v>
      </c>
      <c r="P82" s="23">
        <f t="shared" si="6"/>
        <v>0</v>
      </c>
      <c r="Q82" s="23">
        <f t="shared" si="6"/>
        <v>0</v>
      </c>
      <c r="R82" s="51"/>
      <c r="S82" s="11"/>
    </row>
    <row r="83" spans="2:19" ht="12.75">
      <c r="B83" s="41">
        <v>8</v>
      </c>
      <c r="C83" s="46" t="s">
        <v>9</v>
      </c>
      <c r="D83" s="46" t="s">
        <v>35</v>
      </c>
      <c r="E83" s="45" t="s">
        <v>51</v>
      </c>
      <c r="F83" s="21">
        <v>11</v>
      </c>
      <c r="G83" s="21">
        <v>3</v>
      </c>
      <c r="H83" s="44">
        <v>2013</v>
      </c>
      <c r="I83" s="44">
        <v>2015</v>
      </c>
      <c r="J83" s="22" t="s">
        <v>26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49"/>
      <c r="S83" s="11"/>
    </row>
    <row r="84" spans="2:19" ht="12.75">
      <c r="B84" s="42"/>
      <c r="C84" s="47"/>
      <c r="D84" s="47"/>
      <c r="E84" s="45"/>
      <c r="F84" s="24"/>
      <c r="G84" s="24"/>
      <c r="H84" s="44"/>
      <c r="I84" s="44"/>
      <c r="J84" s="22" t="s">
        <v>30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50"/>
      <c r="S84" s="11"/>
    </row>
    <row r="85" spans="2:19" ht="12.75">
      <c r="B85" s="42"/>
      <c r="C85" s="47"/>
      <c r="D85" s="47"/>
      <c r="E85" s="45"/>
      <c r="F85" s="21"/>
      <c r="G85" s="21"/>
      <c r="H85" s="44"/>
      <c r="I85" s="44"/>
      <c r="J85" s="22" t="s">
        <v>27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50"/>
      <c r="S85" s="11"/>
    </row>
    <row r="86" spans="2:19" ht="12.75">
      <c r="B86" s="42"/>
      <c r="C86" s="47"/>
      <c r="D86" s="47"/>
      <c r="E86" s="45"/>
      <c r="F86" s="21"/>
      <c r="G86" s="21"/>
      <c r="H86" s="44"/>
      <c r="I86" s="44"/>
      <c r="J86" s="22" t="s">
        <v>7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50"/>
      <c r="S86" s="11"/>
    </row>
    <row r="87" spans="2:19" ht="12.75">
      <c r="B87" s="42"/>
      <c r="C87" s="47"/>
      <c r="D87" s="47"/>
      <c r="E87" s="45"/>
      <c r="F87" s="21"/>
      <c r="G87" s="21"/>
      <c r="H87" s="44"/>
      <c r="I87" s="44"/>
      <c r="J87" s="22" t="s">
        <v>4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50"/>
      <c r="S87" s="11"/>
    </row>
    <row r="88" spans="2:19" ht="12.75">
      <c r="B88" s="42"/>
      <c r="C88" s="47"/>
      <c r="D88" s="47"/>
      <c r="E88" s="45"/>
      <c r="F88" s="21"/>
      <c r="G88" s="21"/>
      <c r="H88" s="44"/>
      <c r="I88" s="44"/>
      <c r="J88" s="22" t="s">
        <v>25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50"/>
      <c r="S88" s="11"/>
    </row>
    <row r="89" spans="2:19" ht="12.75">
      <c r="B89" s="42"/>
      <c r="C89" s="47"/>
      <c r="D89" s="47"/>
      <c r="E89" s="45"/>
      <c r="F89" s="21"/>
      <c r="G89" s="21"/>
      <c r="H89" s="44"/>
      <c r="I89" s="44"/>
      <c r="J89" s="22" t="s">
        <v>28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50"/>
      <c r="S89" s="11"/>
    </row>
    <row r="90" spans="2:19" ht="12.75">
      <c r="B90" s="42"/>
      <c r="C90" s="47"/>
      <c r="D90" s="47"/>
      <c r="E90" s="45"/>
      <c r="F90" s="21"/>
      <c r="G90" s="21"/>
      <c r="H90" s="44"/>
      <c r="I90" s="44"/>
      <c r="J90" s="22" t="s">
        <v>31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50"/>
      <c r="S90" s="11"/>
    </row>
    <row r="91" spans="2:19" ht="12.75">
      <c r="B91" s="42"/>
      <c r="C91" s="47"/>
      <c r="D91" s="47"/>
      <c r="E91" s="45"/>
      <c r="F91" s="25"/>
      <c r="G91" s="25"/>
      <c r="H91" s="44"/>
      <c r="I91" s="44"/>
      <c r="J91" s="22" t="s">
        <v>5</v>
      </c>
      <c r="K91" s="23">
        <v>3500</v>
      </c>
      <c r="L91" s="23">
        <v>3500</v>
      </c>
      <c r="M91" s="23">
        <v>0</v>
      </c>
      <c r="N91" s="23">
        <v>0</v>
      </c>
      <c r="O91" s="23">
        <v>1000</v>
      </c>
      <c r="P91" s="23">
        <v>1000</v>
      </c>
      <c r="Q91" s="23">
        <v>1500</v>
      </c>
      <c r="R91" s="50"/>
      <c r="S91" s="11"/>
    </row>
    <row r="92" spans="2:19" ht="12.75">
      <c r="B92" s="43"/>
      <c r="C92" s="48"/>
      <c r="D92" s="48"/>
      <c r="E92" s="45"/>
      <c r="F92" s="21">
        <v>11</v>
      </c>
      <c r="G92" s="21">
        <v>3</v>
      </c>
      <c r="H92" s="44"/>
      <c r="I92" s="44"/>
      <c r="J92" s="22" t="s">
        <v>6</v>
      </c>
      <c r="K92" s="23">
        <f aca="true" t="shared" si="7" ref="K92:Q92">SUM(K83:K91)</f>
        <v>3500</v>
      </c>
      <c r="L92" s="23">
        <f t="shared" si="7"/>
        <v>3500</v>
      </c>
      <c r="M92" s="23">
        <f t="shared" si="7"/>
        <v>0</v>
      </c>
      <c r="N92" s="23">
        <f t="shared" si="7"/>
        <v>0</v>
      </c>
      <c r="O92" s="23">
        <f t="shared" si="7"/>
        <v>1000</v>
      </c>
      <c r="P92" s="23">
        <f t="shared" si="7"/>
        <v>1000</v>
      </c>
      <c r="Q92" s="23">
        <f t="shared" si="7"/>
        <v>1500</v>
      </c>
      <c r="R92" s="51"/>
      <c r="S92" s="11"/>
    </row>
    <row r="93" spans="2:19" ht="12.75">
      <c r="B93" s="41">
        <v>9</v>
      </c>
      <c r="C93" s="46" t="s">
        <v>9</v>
      </c>
      <c r="D93" s="46" t="s">
        <v>35</v>
      </c>
      <c r="E93" s="45" t="s">
        <v>50</v>
      </c>
      <c r="F93" s="21">
        <v>11</v>
      </c>
      <c r="G93" s="21">
        <v>3</v>
      </c>
      <c r="H93" s="44">
        <v>2013</v>
      </c>
      <c r="I93" s="44">
        <v>2015</v>
      </c>
      <c r="J93" s="22" t="s">
        <v>26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49"/>
      <c r="S93" s="11"/>
    </row>
    <row r="94" spans="2:19" ht="12.75">
      <c r="B94" s="42"/>
      <c r="C94" s="47"/>
      <c r="D94" s="47"/>
      <c r="E94" s="45"/>
      <c r="F94" s="24"/>
      <c r="G94" s="24"/>
      <c r="H94" s="44"/>
      <c r="I94" s="44"/>
      <c r="J94" s="22" t="s">
        <v>30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50"/>
      <c r="S94" s="11"/>
    </row>
    <row r="95" spans="2:19" ht="12.75">
      <c r="B95" s="42"/>
      <c r="C95" s="47"/>
      <c r="D95" s="47"/>
      <c r="E95" s="45"/>
      <c r="F95" s="21"/>
      <c r="G95" s="21"/>
      <c r="H95" s="44"/>
      <c r="I95" s="44"/>
      <c r="J95" s="22" t="s">
        <v>27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50"/>
      <c r="S95" s="11"/>
    </row>
    <row r="96" spans="2:19" ht="12.75">
      <c r="B96" s="42"/>
      <c r="C96" s="47"/>
      <c r="D96" s="47"/>
      <c r="E96" s="45"/>
      <c r="F96" s="21"/>
      <c r="G96" s="21"/>
      <c r="H96" s="44"/>
      <c r="I96" s="44"/>
      <c r="J96" s="22" t="s">
        <v>7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50"/>
      <c r="S96" s="11"/>
    </row>
    <row r="97" spans="2:19" ht="12.75">
      <c r="B97" s="42"/>
      <c r="C97" s="47"/>
      <c r="D97" s="47"/>
      <c r="E97" s="45"/>
      <c r="F97" s="21"/>
      <c r="G97" s="21"/>
      <c r="H97" s="44"/>
      <c r="I97" s="44"/>
      <c r="J97" s="22" t="s">
        <v>4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50"/>
      <c r="S97" s="11"/>
    </row>
    <row r="98" spans="2:19" ht="12.75">
      <c r="B98" s="42"/>
      <c r="C98" s="47"/>
      <c r="D98" s="47"/>
      <c r="E98" s="45"/>
      <c r="F98" s="21"/>
      <c r="G98" s="21"/>
      <c r="H98" s="44"/>
      <c r="I98" s="44"/>
      <c r="J98" s="22" t="s">
        <v>25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50"/>
      <c r="S98" s="11"/>
    </row>
    <row r="99" spans="2:19" ht="12.75">
      <c r="B99" s="42"/>
      <c r="C99" s="47"/>
      <c r="D99" s="47"/>
      <c r="E99" s="45"/>
      <c r="F99" s="21"/>
      <c r="G99" s="21"/>
      <c r="H99" s="44"/>
      <c r="I99" s="44"/>
      <c r="J99" s="22" t="s">
        <v>28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50"/>
      <c r="S99" s="11"/>
    </row>
    <row r="100" spans="2:19" ht="12.75">
      <c r="B100" s="42"/>
      <c r="C100" s="47"/>
      <c r="D100" s="47"/>
      <c r="E100" s="45"/>
      <c r="F100" s="21"/>
      <c r="G100" s="21"/>
      <c r="H100" s="44"/>
      <c r="I100" s="44"/>
      <c r="J100" s="22" t="s">
        <v>31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50"/>
      <c r="S100" s="11"/>
    </row>
    <row r="101" spans="2:19" ht="12.75">
      <c r="B101" s="42"/>
      <c r="C101" s="47"/>
      <c r="D101" s="47"/>
      <c r="E101" s="45"/>
      <c r="F101" s="25"/>
      <c r="G101" s="25"/>
      <c r="H101" s="44"/>
      <c r="I101" s="44"/>
      <c r="J101" s="22" t="s">
        <v>5</v>
      </c>
      <c r="K101" s="23">
        <v>15000</v>
      </c>
      <c r="L101" s="23">
        <v>15000</v>
      </c>
      <c r="M101" s="23">
        <v>0</v>
      </c>
      <c r="N101" s="23">
        <v>0</v>
      </c>
      <c r="O101" s="23">
        <v>5000</v>
      </c>
      <c r="P101" s="23">
        <v>5000</v>
      </c>
      <c r="Q101" s="23">
        <v>5000</v>
      </c>
      <c r="R101" s="50"/>
      <c r="S101" s="11"/>
    </row>
    <row r="102" spans="2:19" ht="12.75">
      <c r="B102" s="43"/>
      <c r="C102" s="48"/>
      <c r="D102" s="48"/>
      <c r="E102" s="45"/>
      <c r="F102" s="21">
        <v>11</v>
      </c>
      <c r="G102" s="21">
        <v>3</v>
      </c>
      <c r="H102" s="44"/>
      <c r="I102" s="44"/>
      <c r="J102" s="22" t="s">
        <v>6</v>
      </c>
      <c r="K102" s="23">
        <f aca="true" t="shared" si="8" ref="K102:Q102">SUM(K93:K101)</f>
        <v>15000</v>
      </c>
      <c r="L102" s="23">
        <f t="shared" si="8"/>
        <v>15000</v>
      </c>
      <c r="M102" s="23">
        <f t="shared" si="8"/>
        <v>0</v>
      </c>
      <c r="N102" s="23">
        <f t="shared" si="8"/>
        <v>0</v>
      </c>
      <c r="O102" s="23">
        <f t="shared" si="8"/>
        <v>5000</v>
      </c>
      <c r="P102" s="23">
        <f t="shared" si="8"/>
        <v>5000</v>
      </c>
      <c r="Q102" s="23">
        <f t="shared" si="8"/>
        <v>5000</v>
      </c>
      <c r="R102" s="51"/>
      <c r="S102" s="11"/>
    </row>
    <row r="103" spans="2:19" ht="12.75">
      <c r="B103" s="41">
        <v>10</v>
      </c>
      <c r="C103" s="46" t="s">
        <v>40</v>
      </c>
      <c r="D103" s="46" t="s">
        <v>41</v>
      </c>
      <c r="E103" s="45" t="s">
        <v>50</v>
      </c>
      <c r="F103" s="21">
        <v>11</v>
      </c>
      <c r="G103" s="21">
        <v>3</v>
      </c>
      <c r="H103" s="44">
        <v>2013</v>
      </c>
      <c r="I103" s="44">
        <v>2013</v>
      </c>
      <c r="J103" s="22" t="s">
        <v>26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49"/>
      <c r="S103" s="11"/>
    </row>
    <row r="104" spans="2:19" ht="12.75">
      <c r="B104" s="42"/>
      <c r="C104" s="47"/>
      <c r="D104" s="47"/>
      <c r="E104" s="45"/>
      <c r="F104" s="24"/>
      <c r="G104" s="24"/>
      <c r="H104" s="44"/>
      <c r="I104" s="44"/>
      <c r="J104" s="22" t="s">
        <v>30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50"/>
      <c r="S104" s="11"/>
    </row>
    <row r="105" spans="2:19" ht="12.75">
      <c r="B105" s="42"/>
      <c r="C105" s="47"/>
      <c r="D105" s="47"/>
      <c r="E105" s="45"/>
      <c r="F105" s="21"/>
      <c r="G105" s="21"/>
      <c r="H105" s="44"/>
      <c r="I105" s="44"/>
      <c r="J105" s="22" t="s">
        <v>27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50"/>
      <c r="S105" s="11"/>
    </row>
    <row r="106" spans="2:19" ht="12.75">
      <c r="B106" s="42"/>
      <c r="C106" s="47"/>
      <c r="D106" s="47"/>
      <c r="E106" s="45"/>
      <c r="F106" s="21"/>
      <c r="G106" s="21"/>
      <c r="H106" s="44"/>
      <c r="I106" s="44"/>
      <c r="J106" s="22" t="s">
        <v>7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50"/>
      <c r="S106" s="11"/>
    </row>
    <row r="107" spans="2:19" ht="12.75">
      <c r="B107" s="42"/>
      <c r="C107" s="47"/>
      <c r="D107" s="47"/>
      <c r="E107" s="45"/>
      <c r="F107" s="21"/>
      <c r="G107" s="21"/>
      <c r="H107" s="44"/>
      <c r="I107" s="44"/>
      <c r="J107" s="22" t="s">
        <v>4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50"/>
      <c r="S107" s="11"/>
    </row>
    <row r="108" spans="2:19" ht="12.75">
      <c r="B108" s="42"/>
      <c r="C108" s="47"/>
      <c r="D108" s="47"/>
      <c r="E108" s="45"/>
      <c r="F108" s="21"/>
      <c r="G108" s="21"/>
      <c r="H108" s="44"/>
      <c r="I108" s="44"/>
      <c r="J108" s="22" t="s">
        <v>25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50"/>
      <c r="S108" s="11"/>
    </row>
    <row r="109" spans="2:19" ht="12.75">
      <c r="B109" s="42"/>
      <c r="C109" s="47"/>
      <c r="D109" s="47"/>
      <c r="E109" s="45"/>
      <c r="F109" s="21"/>
      <c r="G109" s="21"/>
      <c r="H109" s="44"/>
      <c r="I109" s="44"/>
      <c r="J109" s="22" t="s">
        <v>28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50"/>
      <c r="S109" s="11"/>
    </row>
    <row r="110" spans="2:19" ht="12.75">
      <c r="B110" s="42"/>
      <c r="C110" s="47"/>
      <c r="D110" s="47"/>
      <c r="E110" s="45"/>
      <c r="F110" s="21"/>
      <c r="G110" s="21"/>
      <c r="H110" s="44"/>
      <c r="I110" s="44"/>
      <c r="J110" s="22" t="s">
        <v>31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50"/>
      <c r="S110" s="11"/>
    </row>
    <row r="111" spans="2:19" ht="12.75">
      <c r="B111" s="42"/>
      <c r="C111" s="47"/>
      <c r="D111" s="47"/>
      <c r="E111" s="45"/>
      <c r="F111" s="25"/>
      <c r="G111" s="25"/>
      <c r="H111" s="44"/>
      <c r="I111" s="44"/>
      <c r="J111" s="22" t="s">
        <v>5</v>
      </c>
      <c r="K111" s="23">
        <v>1000</v>
      </c>
      <c r="L111" s="23">
        <v>1000</v>
      </c>
      <c r="M111" s="23">
        <v>0</v>
      </c>
      <c r="N111" s="23">
        <v>0</v>
      </c>
      <c r="O111" s="23">
        <v>1000</v>
      </c>
      <c r="P111" s="23">
        <v>0</v>
      </c>
      <c r="Q111" s="23">
        <v>0</v>
      </c>
      <c r="R111" s="50"/>
      <c r="S111" s="11"/>
    </row>
    <row r="112" spans="2:19" ht="12.75">
      <c r="B112" s="43"/>
      <c r="C112" s="48"/>
      <c r="D112" s="48"/>
      <c r="E112" s="45"/>
      <c r="F112" s="21">
        <v>11</v>
      </c>
      <c r="G112" s="21">
        <v>3</v>
      </c>
      <c r="H112" s="44"/>
      <c r="I112" s="44"/>
      <c r="J112" s="22" t="s">
        <v>6</v>
      </c>
      <c r="K112" s="23">
        <f aca="true" t="shared" si="9" ref="K112:Q112">SUM(K103:K111)</f>
        <v>1000</v>
      </c>
      <c r="L112" s="23">
        <f t="shared" si="9"/>
        <v>1000</v>
      </c>
      <c r="M112" s="23">
        <f t="shared" si="9"/>
        <v>0</v>
      </c>
      <c r="N112" s="23">
        <f t="shared" si="9"/>
        <v>0</v>
      </c>
      <c r="O112" s="23">
        <f t="shared" si="9"/>
        <v>1000</v>
      </c>
      <c r="P112" s="23">
        <f t="shared" si="9"/>
        <v>0</v>
      </c>
      <c r="Q112" s="23">
        <f t="shared" si="9"/>
        <v>0</v>
      </c>
      <c r="R112" s="51"/>
      <c r="S112" s="11"/>
    </row>
    <row r="113" spans="2:19" ht="12.75">
      <c r="B113" s="41">
        <v>11</v>
      </c>
      <c r="C113" s="46" t="s">
        <v>45</v>
      </c>
      <c r="D113" s="46" t="s">
        <v>46</v>
      </c>
      <c r="E113" s="45" t="s">
        <v>50</v>
      </c>
      <c r="F113" s="21">
        <v>11</v>
      </c>
      <c r="G113" s="21">
        <v>3</v>
      </c>
      <c r="H113" s="44">
        <v>2013</v>
      </c>
      <c r="I113" s="44">
        <v>2013</v>
      </c>
      <c r="J113" s="22" t="s">
        <v>26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49"/>
      <c r="S113" s="11"/>
    </row>
    <row r="114" spans="2:19" ht="12.75">
      <c r="B114" s="42"/>
      <c r="C114" s="47"/>
      <c r="D114" s="47"/>
      <c r="E114" s="45"/>
      <c r="F114" s="24"/>
      <c r="G114" s="24"/>
      <c r="H114" s="44"/>
      <c r="I114" s="44"/>
      <c r="J114" s="22" t="s">
        <v>30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50"/>
      <c r="S114" s="11"/>
    </row>
    <row r="115" spans="2:19" ht="12.75">
      <c r="B115" s="42"/>
      <c r="C115" s="47"/>
      <c r="D115" s="47"/>
      <c r="E115" s="45"/>
      <c r="F115" s="21"/>
      <c r="G115" s="21"/>
      <c r="H115" s="44"/>
      <c r="I115" s="44"/>
      <c r="J115" s="22" t="s">
        <v>27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50"/>
      <c r="S115" s="11"/>
    </row>
    <row r="116" spans="2:19" ht="12.75">
      <c r="B116" s="42"/>
      <c r="C116" s="47"/>
      <c r="D116" s="47"/>
      <c r="E116" s="45"/>
      <c r="F116" s="21"/>
      <c r="G116" s="21"/>
      <c r="H116" s="44"/>
      <c r="I116" s="44"/>
      <c r="J116" s="22" t="s">
        <v>7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50"/>
      <c r="S116" s="11"/>
    </row>
    <row r="117" spans="2:19" ht="12.75">
      <c r="B117" s="42"/>
      <c r="C117" s="47"/>
      <c r="D117" s="47"/>
      <c r="E117" s="45"/>
      <c r="F117" s="21"/>
      <c r="G117" s="21"/>
      <c r="H117" s="44"/>
      <c r="I117" s="44"/>
      <c r="J117" s="22" t="s">
        <v>4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50"/>
      <c r="S117" s="11"/>
    </row>
    <row r="118" spans="2:19" ht="12.75">
      <c r="B118" s="42"/>
      <c r="C118" s="47"/>
      <c r="D118" s="47"/>
      <c r="E118" s="45"/>
      <c r="F118" s="21"/>
      <c r="G118" s="21"/>
      <c r="H118" s="44"/>
      <c r="I118" s="44"/>
      <c r="J118" s="22" t="s">
        <v>25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50"/>
      <c r="S118" s="11"/>
    </row>
    <row r="119" spans="2:19" ht="12.75">
      <c r="B119" s="42"/>
      <c r="C119" s="47"/>
      <c r="D119" s="47"/>
      <c r="E119" s="45"/>
      <c r="F119" s="21"/>
      <c r="G119" s="21"/>
      <c r="H119" s="44"/>
      <c r="I119" s="44"/>
      <c r="J119" s="22" t="s">
        <v>28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50"/>
      <c r="S119" s="11"/>
    </row>
    <row r="120" spans="2:19" ht="12.75">
      <c r="B120" s="42"/>
      <c r="C120" s="47"/>
      <c r="D120" s="47"/>
      <c r="E120" s="45"/>
      <c r="F120" s="21"/>
      <c r="G120" s="21"/>
      <c r="H120" s="44"/>
      <c r="I120" s="44"/>
      <c r="J120" s="22" t="s">
        <v>31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50"/>
      <c r="S120" s="11"/>
    </row>
    <row r="121" spans="2:19" ht="12.75">
      <c r="B121" s="42"/>
      <c r="C121" s="47"/>
      <c r="D121" s="47"/>
      <c r="E121" s="45"/>
      <c r="F121" s="25"/>
      <c r="G121" s="25"/>
      <c r="H121" s="44"/>
      <c r="I121" s="44"/>
      <c r="J121" s="22" t="s">
        <v>5</v>
      </c>
      <c r="K121" s="23">
        <v>2000</v>
      </c>
      <c r="L121" s="23">
        <v>2000</v>
      </c>
      <c r="M121" s="23">
        <v>0</v>
      </c>
      <c r="N121" s="23">
        <v>0</v>
      </c>
      <c r="O121" s="23">
        <v>2000</v>
      </c>
      <c r="P121" s="23">
        <v>0</v>
      </c>
      <c r="Q121" s="23">
        <v>0</v>
      </c>
      <c r="R121" s="50"/>
      <c r="S121" s="11"/>
    </row>
    <row r="122" spans="2:19" ht="12.75">
      <c r="B122" s="43"/>
      <c r="C122" s="48"/>
      <c r="D122" s="48"/>
      <c r="E122" s="45"/>
      <c r="F122" s="21">
        <v>11</v>
      </c>
      <c r="G122" s="21">
        <v>3</v>
      </c>
      <c r="H122" s="44"/>
      <c r="I122" s="44"/>
      <c r="J122" s="22" t="s">
        <v>6</v>
      </c>
      <c r="K122" s="23">
        <f aca="true" t="shared" si="10" ref="K122:Q122">SUM(K113:K121)</f>
        <v>2000</v>
      </c>
      <c r="L122" s="23">
        <f t="shared" si="10"/>
        <v>2000</v>
      </c>
      <c r="M122" s="23">
        <f t="shared" si="10"/>
        <v>0</v>
      </c>
      <c r="N122" s="23">
        <f t="shared" si="10"/>
        <v>0</v>
      </c>
      <c r="O122" s="23">
        <f t="shared" si="10"/>
        <v>2000</v>
      </c>
      <c r="P122" s="23">
        <f t="shared" si="10"/>
        <v>0</v>
      </c>
      <c r="Q122" s="23">
        <f t="shared" si="10"/>
        <v>0</v>
      </c>
      <c r="R122" s="51"/>
      <c r="S122" s="11"/>
    </row>
    <row r="123" spans="2:19" ht="12.75">
      <c r="B123" s="41">
        <v>12</v>
      </c>
      <c r="C123" s="46" t="s">
        <v>11</v>
      </c>
      <c r="D123" s="46" t="s">
        <v>15</v>
      </c>
      <c r="E123" s="45" t="s">
        <v>50</v>
      </c>
      <c r="F123" s="21">
        <v>11</v>
      </c>
      <c r="G123" s="21">
        <v>3</v>
      </c>
      <c r="H123" s="44">
        <v>2013</v>
      </c>
      <c r="I123" s="44">
        <v>2015</v>
      </c>
      <c r="J123" s="22" t="s">
        <v>26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49"/>
      <c r="S123" s="11"/>
    </row>
    <row r="124" spans="2:19" ht="12.75">
      <c r="B124" s="42"/>
      <c r="C124" s="47"/>
      <c r="D124" s="47"/>
      <c r="E124" s="45"/>
      <c r="F124" s="24"/>
      <c r="G124" s="24"/>
      <c r="H124" s="44"/>
      <c r="I124" s="44"/>
      <c r="J124" s="22" t="s">
        <v>30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50"/>
      <c r="S124" s="11"/>
    </row>
    <row r="125" spans="2:19" ht="12.75">
      <c r="B125" s="42"/>
      <c r="C125" s="47"/>
      <c r="D125" s="47"/>
      <c r="E125" s="45"/>
      <c r="F125" s="21"/>
      <c r="G125" s="21"/>
      <c r="H125" s="44"/>
      <c r="I125" s="44"/>
      <c r="J125" s="22" t="s">
        <v>27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50"/>
      <c r="S125" s="11"/>
    </row>
    <row r="126" spans="2:19" ht="12.75">
      <c r="B126" s="42"/>
      <c r="C126" s="47"/>
      <c r="D126" s="47"/>
      <c r="E126" s="45"/>
      <c r="F126" s="21"/>
      <c r="G126" s="21"/>
      <c r="H126" s="44"/>
      <c r="I126" s="44"/>
      <c r="J126" s="22" t="s">
        <v>7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50"/>
      <c r="S126" s="11"/>
    </row>
    <row r="127" spans="2:19" ht="12.75">
      <c r="B127" s="42"/>
      <c r="C127" s="47"/>
      <c r="D127" s="47"/>
      <c r="E127" s="45"/>
      <c r="F127" s="21"/>
      <c r="G127" s="21"/>
      <c r="H127" s="44"/>
      <c r="I127" s="44"/>
      <c r="J127" s="22" t="s">
        <v>4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50"/>
      <c r="S127" s="11"/>
    </row>
    <row r="128" spans="2:19" ht="12.75">
      <c r="B128" s="42"/>
      <c r="C128" s="47"/>
      <c r="D128" s="47"/>
      <c r="E128" s="45"/>
      <c r="F128" s="21"/>
      <c r="G128" s="21"/>
      <c r="H128" s="44"/>
      <c r="I128" s="44"/>
      <c r="J128" s="22" t="s">
        <v>25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50"/>
      <c r="S128" s="11"/>
    </row>
    <row r="129" spans="2:19" ht="12.75">
      <c r="B129" s="42"/>
      <c r="C129" s="47"/>
      <c r="D129" s="47"/>
      <c r="E129" s="45"/>
      <c r="F129" s="21"/>
      <c r="G129" s="21"/>
      <c r="H129" s="44"/>
      <c r="I129" s="44"/>
      <c r="J129" s="22" t="s">
        <v>28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50"/>
      <c r="S129" s="11"/>
    </row>
    <row r="130" spans="2:19" ht="12.75">
      <c r="B130" s="42"/>
      <c r="C130" s="47"/>
      <c r="D130" s="47"/>
      <c r="E130" s="45"/>
      <c r="F130" s="21"/>
      <c r="G130" s="21"/>
      <c r="H130" s="44"/>
      <c r="I130" s="44"/>
      <c r="J130" s="22" t="s">
        <v>31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50"/>
      <c r="S130" s="11"/>
    </row>
    <row r="131" spans="2:19" ht="12.75">
      <c r="B131" s="42"/>
      <c r="C131" s="47"/>
      <c r="D131" s="47"/>
      <c r="E131" s="45"/>
      <c r="F131" s="25"/>
      <c r="G131" s="25"/>
      <c r="H131" s="44"/>
      <c r="I131" s="44"/>
      <c r="J131" s="22" t="s">
        <v>5</v>
      </c>
      <c r="K131" s="23">
        <v>1500</v>
      </c>
      <c r="L131" s="23">
        <v>1500</v>
      </c>
      <c r="M131" s="23">
        <v>0</v>
      </c>
      <c r="N131" s="23">
        <v>0</v>
      </c>
      <c r="O131" s="23">
        <v>500</v>
      </c>
      <c r="P131" s="23">
        <v>500</v>
      </c>
      <c r="Q131" s="23">
        <v>500</v>
      </c>
      <c r="R131" s="50"/>
      <c r="S131" s="11"/>
    </row>
    <row r="132" spans="2:19" ht="12.75">
      <c r="B132" s="43"/>
      <c r="C132" s="48"/>
      <c r="D132" s="48"/>
      <c r="E132" s="45"/>
      <c r="F132" s="21">
        <v>11</v>
      </c>
      <c r="G132" s="21">
        <v>3</v>
      </c>
      <c r="H132" s="44"/>
      <c r="I132" s="44"/>
      <c r="J132" s="22" t="s">
        <v>6</v>
      </c>
      <c r="K132" s="23">
        <f aca="true" t="shared" si="11" ref="K132:Q132">SUM(K123:K131)</f>
        <v>1500</v>
      </c>
      <c r="L132" s="23">
        <f t="shared" si="11"/>
        <v>1500</v>
      </c>
      <c r="M132" s="23">
        <f t="shared" si="11"/>
        <v>0</v>
      </c>
      <c r="N132" s="23">
        <f t="shared" si="11"/>
        <v>0</v>
      </c>
      <c r="O132" s="23">
        <f t="shared" si="11"/>
        <v>500</v>
      </c>
      <c r="P132" s="23">
        <f t="shared" si="11"/>
        <v>500</v>
      </c>
      <c r="Q132" s="23">
        <f t="shared" si="11"/>
        <v>500</v>
      </c>
      <c r="R132" s="51"/>
      <c r="S132" s="11"/>
    </row>
    <row r="133" spans="2:19" ht="12.75">
      <c r="B133" s="41">
        <v>13</v>
      </c>
      <c r="C133" s="46" t="s">
        <v>10</v>
      </c>
      <c r="D133" s="46" t="s">
        <v>42</v>
      </c>
      <c r="E133" s="45" t="s">
        <v>50</v>
      </c>
      <c r="F133" s="21">
        <v>11</v>
      </c>
      <c r="G133" s="21">
        <v>3</v>
      </c>
      <c r="H133" s="44">
        <v>2013</v>
      </c>
      <c r="I133" s="44">
        <v>2015</v>
      </c>
      <c r="J133" s="22" t="s">
        <v>26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49"/>
      <c r="S133" s="11"/>
    </row>
    <row r="134" spans="2:19" ht="12.75">
      <c r="B134" s="42"/>
      <c r="C134" s="47"/>
      <c r="D134" s="47"/>
      <c r="E134" s="45"/>
      <c r="F134" s="24"/>
      <c r="G134" s="24"/>
      <c r="H134" s="44"/>
      <c r="I134" s="44"/>
      <c r="J134" s="22" t="s">
        <v>30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50"/>
      <c r="S134" s="11"/>
    </row>
    <row r="135" spans="2:19" ht="12.75">
      <c r="B135" s="42"/>
      <c r="C135" s="47"/>
      <c r="D135" s="47"/>
      <c r="E135" s="45"/>
      <c r="F135" s="21"/>
      <c r="G135" s="21"/>
      <c r="H135" s="44"/>
      <c r="I135" s="44"/>
      <c r="J135" s="22" t="s">
        <v>27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50"/>
      <c r="S135" s="11"/>
    </row>
    <row r="136" spans="2:19" ht="12.75">
      <c r="B136" s="42"/>
      <c r="C136" s="47"/>
      <c r="D136" s="47"/>
      <c r="E136" s="45"/>
      <c r="F136" s="21"/>
      <c r="G136" s="21"/>
      <c r="H136" s="44"/>
      <c r="I136" s="44"/>
      <c r="J136" s="22" t="s">
        <v>7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50"/>
      <c r="S136" s="11"/>
    </row>
    <row r="137" spans="2:19" ht="12.75">
      <c r="B137" s="42"/>
      <c r="C137" s="47"/>
      <c r="D137" s="47"/>
      <c r="E137" s="45"/>
      <c r="F137" s="21"/>
      <c r="G137" s="21"/>
      <c r="H137" s="44"/>
      <c r="I137" s="44"/>
      <c r="J137" s="22" t="s">
        <v>4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50"/>
      <c r="S137" s="11"/>
    </row>
    <row r="138" spans="2:19" ht="12.75">
      <c r="B138" s="42"/>
      <c r="C138" s="47"/>
      <c r="D138" s="47"/>
      <c r="E138" s="45"/>
      <c r="F138" s="21"/>
      <c r="G138" s="21"/>
      <c r="H138" s="44"/>
      <c r="I138" s="44"/>
      <c r="J138" s="22" t="s">
        <v>25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50"/>
      <c r="S138" s="11"/>
    </row>
    <row r="139" spans="2:19" ht="12.75">
      <c r="B139" s="42"/>
      <c r="C139" s="47"/>
      <c r="D139" s="47"/>
      <c r="E139" s="45"/>
      <c r="F139" s="21"/>
      <c r="G139" s="21"/>
      <c r="H139" s="44"/>
      <c r="I139" s="44"/>
      <c r="J139" s="22" t="s">
        <v>28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50"/>
      <c r="S139" s="11"/>
    </row>
    <row r="140" spans="2:19" ht="12.75">
      <c r="B140" s="42"/>
      <c r="C140" s="47"/>
      <c r="D140" s="47"/>
      <c r="E140" s="45"/>
      <c r="F140" s="21"/>
      <c r="G140" s="21"/>
      <c r="H140" s="44"/>
      <c r="I140" s="44"/>
      <c r="J140" s="22" t="s">
        <v>31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50"/>
      <c r="S140" s="11"/>
    </row>
    <row r="141" spans="2:19" ht="12.75">
      <c r="B141" s="42"/>
      <c r="C141" s="47"/>
      <c r="D141" s="47"/>
      <c r="E141" s="45"/>
      <c r="F141" s="25"/>
      <c r="G141" s="25"/>
      <c r="H141" s="44"/>
      <c r="I141" s="44"/>
      <c r="J141" s="22" t="s">
        <v>5</v>
      </c>
      <c r="K141" s="23">
        <v>7500</v>
      </c>
      <c r="L141" s="23">
        <v>7500</v>
      </c>
      <c r="M141" s="23">
        <v>0</v>
      </c>
      <c r="N141" s="23">
        <v>0</v>
      </c>
      <c r="O141" s="23">
        <v>1500</v>
      </c>
      <c r="P141" s="23">
        <v>3000</v>
      </c>
      <c r="Q141" s="23">
        <v>3000</v>
      </c>
      <c r="R141" s="50"/>
      <c r="S141" s="11"/>
    </row>
    <row r="142" spans="2:19" ht="12.75">
      <c r="B142" s="43"/>
      <c r="C142" s="48"/>
      <c r="D142" s="48"/>
      <c r="E142" s="45"/>
      <c r="F142" s="21">
        <v>11</v>
      </c>
      <c r="G142" s="21">
        <v>3</v>
      </c>
      <c r="H142" s="44"/>
      <c r="I142" s="44"/>
      <c r="J142" s="22" t="s">
        <v>6</v>
      </c>
      <c r="K142" s="23">
        <f aca="true" t="shared" si="12" ref="K142:Q142">SUM(K133:K141)</f>
        <v>7500</v>
      </c>
      <c r="L142" s="23">
        <f t="shared" si="12"/>
        <v>7500</v>
      </c>
      <c r="M142" s="23">
        <f t="shared" si="12"/>
        <v>0</v>
      </c>
      <c r="N142" s="23">
        <f t="shared" si="12"/>
        <v>0</v>
      </c>
      <c r="O142" s="23">
        <f t="shared" si="12"/>
        <v>1500</v>
      </c>
      <c r="P142" s="23">
        <f t="shared" si="12"/>
        <v>3000</v>
      </c>
      <c r="Q142" s="23">
        <f t="shared" si="12"/>
        <v>3000</v>
      </c>
      <c r="R142" s="51"/>
      <c r="S142" s="11"/>
    </row>
    <row r="143" spans="2:19" ht="12.75">
      <c r="B143" s="41">
        <v>14</v>
      </c>
      <c r="C143" s="46" t="s">
        <v>13</v>
      </c>
      <c r="D143" s="46" t="s">
        <v>24</v>
      </c>
      <c r="E143" s="45" t="s">
        <v>50</v>
      </c>
      <c r="F143" s="21">
        <v>11</v>
      </c>
      <c r="G143" s="21">
        <v>3</v>
      </c>
      <c r="H143" s="44">
        <v>2014</v>
      </c>
      <c r="I143" s="44">
        <v>2015</v>
      </c>
      <c r="J143" s="22" t="s">
        <v>26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49"/>
      <c r="S143" s="11"/>
    </row>
    <row r="144" spans="2:19" ht="12.75">
      <c r="B144" s="42"/>
      <c r="C144" s="47"/>
      <c r="D144" s="47"/>
      <c r="E144" s="45"/>
      <c r="F144" s="24"/>
      <c r="G144" s="24"/>
      <c r="H144" s="44"/>
      <c r="I144" s="44"/>
      <c r="J144" s="22" t="s">
        <v>30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50"/>
      <c r="S144" s="11"/>
    </row>
    <row r="145" spans="2:19" ht="12.75">
      <c r="B145" s="42"/>
      <c r="C145" s="47"/>
      <c r="D145" s="47"/>
      <c r="E145" s="45"/>
      <c r="F145" s="21"/>
      <c r="G145" s="21"/>
      <c r="H145" s="44"/>
      <c r="I145" s="44"/>
      <c r="J145" s="22" t="s">
        <v>27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50"/>
      <c r="S145" s="11"/>
    </row>
    <row r="146" spans="2:19" ht="12.75">
      <c r="B146" s="42"/>
      <c r="C146" s="47"/>
      <c r="D146" s="47"/>
      <c r="E146" s="45"/>
      <c r="F146" s="21"/>
      <c r="G146" s="21"/>
      <c r="H146" s="44"/>
      <c r="I146" s="44"/>
      <c r="J146" s="22" t="s">
        <v>7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50"/>
      <c r="S146" s="11"/>
    </row>
    <row r="147" spans="2:19" ht="12.75">
      <c r="B147" s="42"/>
      <c r="C147" s="47"/>
      <c r="D147" s="47"/>
      <c r="E147" s="45"/>
      <c r="F147" s="21"/>
      <c r="G147" s="21"/>
      <c r="H147" s="44"/>
      <c r="I147" s="44"/>
      <c r="J147" s="22" t="s">
        <v>4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50"/>
      <c r="S147" s="11"/>
    </row>
    <row r="148" spans="2:19" ht="12.75">
      <c r="B148" s="42"/>
      <c r="C148" s="47"/>
      <c r="D148" s="47"/>
      <c r="E148" s="45"/>
      <c r="F148" s="21"/>
      <c r="G148" s="21"/>
      <c r="H148" s="44"/>
      <c r="I148" s="44"/>
      <c r="J148" s="22" t="s">
        <v>25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50"/>
      <c r="S148" s="11"/>
    </row>
    <row r="149" spans="2:19" ht="12.75">
      <c r="B149" s="42"/>
      <c r="C149" s="47"/>
      <c r="D149" s="47"/>
      <c r="E149" s="45"/>
      <c r="F149" s="21"/>
      <c r="G149" s="21"/>
      <c r="H149" s="44"/>
      <c r="I149" s="44"/>
      <c r="J149" s="22" t="s">
        <v>28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50"/>
      <c r="S149" s="11"/>
    </row>
    <row r="150" spans="2:19" ht="12.75">
      <c r="B150" s="42"/>
      <c r="C150" s="47"/>
      <c r="D150" s="47"/>
      <c r="E150" s="45"/>
      <c r="F150" s="21"/>
      <c r="G150" s="21"/>
      <c r="H150" s="44"/>
      <c r="I150" s="44"/>
      <c r="J150" s="22" t="s">
        <v>31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50"/>
      <c r="S150" s="11"/>
    </row>
    <row r="151" spans="2:19" ht="12.75">
      <c r="B151" s="42"/>
      <c r="C151" s="47"/>
      <c r="D151" s="47"/>
      <c r="E151" s="45"/>
      <c r="F151" s="25"/>
      <c r="G151" s="25"/>
      <c r="H151" s="44"/>
      <c r="I151" s="44"/>
      <c r="J151" s="22" t="s">
        <v>5</v>
      </c>
      <c r="K151" s="23">
        <v>3000</v>
      </c>
      <c r="L151" s="23">
        <v>3000</v>
      </c>
      <c r="M151" s="23">
        <v>0</v>
      </c>
      <c r="N151" s="23">
        <v>0</v>
      </c>
      <c r="O151" s="23">
        <v>0</v>
      </c>
      <c r="P151" s="23">
        <v>1500</v>
      </c>
      <c r="Q151" s="23">
        <v>1500</v>
      </c>
      <c r="R151" s="50"/>
      <c r="S151" s="11"/>
    </row>
    <row r="152" spans="2:19" ht="12.75">
      <c r="B152" s="43"/>
      <c r="C152" s="48"/>
      <c r="D152" s="48"/>
      <c r="E152" s="45"/>
      <c r="F152" s="21">
        <v>11</v>
      </c>
      <c r="G152" s="21">
        <v>3</v>
      </c>
      <c r="H152" s="44"/>
      <c r="I152" s="44"/>
      <c r="J152" s="22" t="s">
        <v>6</v>
      </c>
      <c r="K152" s="23">
        <f aca="true" t="shared" si="13" ref="K152:Q152">SUM(K143:K151)</f>
        <v>3000</v>
      </c>
      <c r="L152" s="23">
        <f t="shared" si="13"/>
        <v>3000</v>
      </c>
      <c r="M152" s="23">
        <f t="shared" si="13"/>
        <v>0</v>
      </c>
      <c r="N152" s="23">
        <f t="shared" si="13"/>
        <v>0</v>
      </c>
      <c r="O152" s="23">
        <f t="shared" si="13"/>
        <v>0</v>
      </c>
      <c r="P152" s="23">
        <f t="shared" si="13"/>
        <v>1500</v>
      </c>
      <c r="Q152" s="23">
        <f t="shared" si="13"/>
        <v>1500</v>
      </c>
      <c r="R152" s="51"/>
      <c r="S152" s="11"/>
    </row>
    <row r="153" spans="2:19" ht="25.5">
      <c r="B153" s="17"/>
      <c r="C153" s="29"/>
      <c r="D153" s="29"/>
      <c r="E153" s="29"/>
      <c r="F153" s="21"/>
      <c r="G153" s="21"/>
      <c r="H153" s="21"/>
      <c r="I153" s="21"/>
      <c r="J153" s="28" t="s">
        <v>33</v>
      </c>
      <c r="K153" s="26">
        <f>K22+K32+K42+K52+K62+K72+K82+K92+K102+K112+K122+K132+K142+K152</f>
        <v>34500</v>
      </c>
      <c r="L153" s="26">
        <f aca="true" t="shared" si="14" ref="L153:Q153">L22+L32+L42+L52+L62+L72+L82+L92+L102+L112+L122+L132+L142+L152</f>
        <v>34500</v>
      </c>
      <c r="M153" s="26">
        <f t="shared" si="14"/>
        <v>0</v>
      </c>
      <c r="N153" s="26">
        <f t="shared" si="14"/>
        <v>0</v>
      </c>
      <c r="O153" s="26">
        <f t="shared" si="14"/>
        <v>11650</v>
      </c>
      <c r="P153" s="26">
        <f t="shared" si="14"/>
        <v>11150</v>
      </c>
      <c r="Q153" s="26">
        <f t="shared" si="14"/>
        <v>11700</v>
      </c>
      <c r="R153" s="31"/>
      <c r="S153" s="11"/>
    </row>
    <row r="154" spans="2:19" ht="12.75">
      <c r="B154" s="61" t="s">
        <v>47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3"/>
      <c r="S154" s="11"/>
    </row>
    <row r="155" spans="2:19" ht="12.75">
      <c r="B155" s="41">
        <v>1</v>
      </c>
      <c r="C155" s="46" t="s">
        <v>9</v>
      </c>
      <c r="D155" s="46" t="s">
        <v>35</v>
      </c>
      <c r="E155" s="45" t="s">
        <v>60</v>
      </c>
      <c r="F155" s="21">
        <v>11</v>
      </c>
      <c r="G155" s="21">
        <v>3</v>
      </c>
      <c r="H155" s="44">
        <v>2013</v>
      </c>
      <c r="I155" s="44">
        <v>2014</v>
      </c>
      <c r="J155" s="22" t="s">
        <v>26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49"/>
      <c r="S155" s="11"/>
    </row>
    <row r="156" spans="2:19" ht="12.75">
      <c r="B156" s="42"/>
      <c r="C156" s="47"/>
      <c r="D156" s="47"/>
      <c r="E156" s="45"/>
      <c r="F156" s="21"/>
      <c r="G156" s="21"/>
      <c r="H156" s="44"/>
      <c r="I156" s="44"/>
      <c r="J156" s="22" t="s">
        <v>30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50"/>
      <c r="S156" s="11"/>
    </row>
    <row r="157" spans="2:19" ht="12.75">
      <c r="B157" s="42"/>
      <c r="C157" s="47"/>
      <c r="D157" s="47"/>
      <c r="E157" s="45"/>
      <c r="F157" s="21"/>
      <c r="G157" s="21"/>
      <c r="H157" s="44"/>
      <c r="I157" s="44"/>
      <c r="J157" s="22" t="s">
        <v>27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50"/>
      <c r="S157" s="11"/>
    </row>
    <row r="158" spans="2:19" ht="12.75">
      <c r="B158" s="42"/>
      <c r="C158" s="47"/>
      <c r="D158" s="47"/>
      <c r="E158" s="45"/>
      <c r="F158" s="21"/>
      <c r="G158" s="21"/>
      <c r="H158" s="44"/>
      <c r="I158" s="44"/>
      <c r="J158" s="22" t="s">
        <v>7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50"/>
      <c r="S158" s="11"/>
    </row>
    <row r="159" spans="2:19" ht="12.75">
      <c r="B159" s="42"/>
      <c r="C159" s="47"/>
      <c r="D159" s="47"/>
      <c r="E159" s="45"/>
      <c r="F159" s="21"/>
      <c r="G159" s="21"/>
      <c r="H159" s="44"/>
      <c r="I159" s="44"/>
      <c r="J159" s="22" t="s">
        <v>4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50"/>
      <c r="S159" s="11"/>
    </row>
    <row r="160" spans="2:19" ht="12.75">
      <c r="B160" s="42"/>
      <c r="C160" s="47"/>
      <c r="D160" s="47"/>
      <c r="E160" s="45"/>
      <c r="F160" s="21"/>
      <c r="G160" s="21"/>
      <c r="H160" s="44"/>
      <c r="I160" s="44"/>
      <c r="J160" s="22" t="s">
        <v>25</v>
      </c>
      <c r="K160" s="23">
        <v>1000</v>
      </c>
      <c r="L160" s="23">
        <v>1000</v>
      </c>
      <c r="M160" s="23">
        <v>0</v>
      </c>
      <c r="N160" s="23">
        <v>0</v>
      </c>
      <c r="O160" s="23">
        <v>300</v>
      </c>
      <c r="P160" s="23">
        <v>700</v>
      </c>
      <c r="Q160" s="23">
        <v>0</v>
      </c>
      <c r="R160" s="50"/>
      <c r="S160" s="11"/>
    </row>
    <row r="161" spans="2:19" ht="12.75">
      <c r="B161" s="42"/>
      <c r="C161" s="47"/>
      <c r="D161" s="47"/>
      <c r="E161" s="45"/>
      <c r="F161" s="21"/>
      <c r="G161" s="21"/>
      <c r="H161" s="44"/>
      <c r="I161" s="44"/>
      <c r="J161" s="22" t="s">
        <v>28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50"/>
      <c r="S161" s="11"/>
    </row>
    <row r="162" spans="2:19" ht="12.75">
      <c r="B162" s="42"/>
      <c r="C162" s="47"/>
      <c r="D162" s="47"/>
      <c r="E162" s="45"/>
      <c r="F162" s="21"/>
      <c r="G162" s="21"/>
      <c r="H162" s="44"/>
      <c r="I162" s="44"/>
      <c r="J162" s="22" t="s">
        <v>31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50"/>
      <c r="S162" s="11"/>
    </row>
    <row r="163" spans="2:19" ht="12.75">
      <c r="B163" s="42"/>
      <c r="C163" s="47"/>
      <c r="D163" s="47"/>
      <c r="E163" s="45"/>
      <c r="F163" s="25"/>
      <c r="G163" s="25"/>
      <c r="H163" s="44"/>
      <c r="I163" s="44"/>
      <c r="J163" s="22" t="s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50"/>
      <c r="S163" s="11"/>
    </row>
    <row r="164" spans="2:19" ht="12.75">
      <c r="B164" s="43"/>
      <c r="C164" s="48"/>
      <c r="D164" s="48"/>
      <c r="E164" s="45"/>
      <c r="F164" s="21">
        <v>11</v>
      </c>
      <c r="G164" s="21">
        <v>3</v>
      </c>
      <c r="H164" s="44"/>
      <c r="I164" s="44"/>
      <c r="J164" s="22" t="s">
        <v>6</v>
      </c>
      <c r="K164" s="23">
        <f aca="true" t="shared" si="15" ref="K164:Q164">SUM(K155:K163)</f>
        <v>1000</v>
      </c>
      <c r="L164" s="23">
        <f t="shared" si="15"/>
        <v>1000</v>
      </c>
      <c r="M164" s="23">
        <f t="shared" si="15"/>
        <v>0</v>
      </c>
      <c r="N164" s="23">
        <f t="shared" si="15"/>
        <v>0</v>
      </c>
      <c r="O164" s="23">
        <f t="shared" si="15"/>
        <v>300</v>
      </c>
      <c r="P164" s="23">
        <f t="shared" si="15"/>
        <v>700</v>
      </c>
      <c r="Q164" s="23">
        <f t="shared" si="15"/>
        <v>0</v>
      </c>
      <c r="R164" s="51"/>
      <c r="S164" s="11"/>
    </row>
    <row r="165" spans="2:19" ht="25.5">
      <c r="B165" s="17"/>
      <c r="C165" s="29"/>
      <c r="D165" s="29"/>
      <c r="E165" s="29"/>
      <c r="F165" s="21"/>
      <c r="G165" s="21"/>
      <c r="H165" s="21"/>
      <c r="I165" s="21"/>
      <c r="J165" s="28" t="s">
        <v>33</v>
      </c>
      <c r="K165" s="26">
        <f aca="true" t="shared" si="16" ref="K165:Q165">K34+K44+K54+K64+K74+K84+K154+K164</f>
        <v>1000</v>
      </c>
      <c r="L165" s="26">
        <f t="shared" si="16"/>
        <v>1000</v>
      </c>
      <c r="M165" s="26">
        <f t="shared" si="16"/>
        <v>0</v>
      </c>
      <c r="N165" s="26">
        <f t="shared" si="16"/>
        <v>0</v>
      </c>
      <c r="O165" s="26">
        <f t="shared" si="16"/>
        <v>300</v>
      </c>
      <c r="P165" s="26">
        <f t="shared" si="16"/>
        <v>700</v>
      </c>
      <c r="Q165" s="26">
        <f t="shared" si="16"/>
        <v>0</v>
      </c>
      <c r="R165" s="31"/>
      <c r="S165" s="11"/>
    </row>
    <row r="166" spans="2:19" ht="12.75">
      <c r="B166" s="54" t="s">
        <v>43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37"/>
      <c r="S166" s="11"/>
    </row>
    <row r="167" spans="2:19" ht="12.75">
      <c r="B167" s="41">
        <v>1</v>
      </c>
      <c r="C167" s="46" t="s">
        <v>9</v>
      </c>
      <c r="D167" s="46" t="s">
        <v>35</v>
      </c>
      <c r="E167" s="45" t="s">
        <v>54</v>
      </c>
      <c r="F167" s="21">
        <v>11</v>
      </c>
      <c r="G167" s="21">
        <v>3</v>
      </c>
      <c r="H167" s="44">
        <v>2014</v>
      </c>
      <c r="I167" s="44">
        <v>2014</v>
      </c>
      <c r="J167" s="22" t="s">
        <v>26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49"/>
      <c r="S167" s="11"/>
    </row>
    <row r="168" spans="2:19" ht="12.75">
      <c r="B168" s="42"/>
      <c r="C168" s="47"/>
      <c r="D168" s="47"/>
      <c r="E168" s="45"/>
      <c r="F168" s="24"/>
      <c r="G168" s="24"/>
      <c r="H168" s="44"/>
      <c r="I168" s="44"/>
      <c r="J168" s="22" t="s">
        <v>30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50"/>
      <c r="S168" s="11"/>
    </row>
    <row r="169" spans="2:19" ht="12.75">
      <c r="B169" s="42"/>
      <c r="C169" s="47"/>
      <c r="D169" s="47"/>
      <c r="E169" s="45"/>
      <c r="F169" s="21"/>
      <c r="G169" s="21"/>
      <c r="H169" s="44"/>
      <c r="I169" s="44"/>
      <c r="J169" s="22" t="s">
        <v>27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50"/>
      <c r="S169" s="11"/>
    </row>
    <row r="170" spans="2:19" ht="12.75">
      <c r="B170" s="42"/>
      <c r="C170" s="47"/>
      <c r="D170" s="47"/>
      <c r="E170" s="45"/>
      <c r="F170" s="21"/>
      <c r="G170" s="21"/>
      <c r="H170" s="44"/>
      <c r="I170" s="44"/>
      <c r="J170" s="22" t="s">
        <v>7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50"/>
      <c r="S170" s="11"/>
    </row>
    <row r="171" spans="2:19" ht="12.75">
      <c r="B171" s="42"/>
      <c r="C171" s="47"/>
      <c r="D171" s="47"/>
      <c r="E171" s="45"/>
      <c r="F171" s="21"/>
      <c r="G171" s="21"/>
      <c r="H171" s="44"/>
      <c r="I171" s="44"/>
      <c r="J171" s="22" t="s">
        <v>4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50"/>
      <c r="S171" s="11"/>
    </row>
    <row r="172" spans="2:19" ht="12.75">
      <c r="B172" s="42"/>
      <c r="C172" s="47"/>
      <c r="D172" s="47"/>
      <c r="E172" s="45"/>
      <c r="F172" s="21"/>
      <c r="G172" s="21"/>
      <c r="H172" s="44"/>
      <c r="I172" s="44"/>
      <c r="J172" s="22" t="s">
        <v>25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50"/>
      <c r="S172" s="11"/>
    </row>
    <row r="173" spans="2:19" ht="12.75">
      <c r="B173" s="42"/>
      <c r="C173" s="47"/>
      <c r="D173" s="47"/>
      <c r="E173" s="45"/>
      <c r="F173" s="21"/>
      <c r="G173" s="21"/>
      <c r="H173" s="44"/>
      <c r="I173" s="44"/>
      <c r="J173" s="22" t="s">
        <v>28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50"/>
      <c r="S173" s="11"/>
    </row>
    <row r="174" spans="2:19" ht="12.75">
      <c r="B174" s="42"/>
      <c r="C174" s="47"/>
      <c r="D174" s="47"/>
      <c r="E174" s="45"/>
      <c r="F174" s="21"/>
      <c r="G174" s="21"/>
      <c r="H174" s="44"/>
      <c r="I174" s="44"/>
      <c r="J174" s="22" t="s">
        <v>31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50"/>
      <c r="S174" s="11"/>
    </row>
    <row r="175" spans="2:19" ht="12.75">
      <c r="B175" s="42"/>
      <c r="C175" s="47"/>
      <c r="D175" s="47"/>
      <c r="E175" s="45"/>
      <c r="F175" s="25"/>
      <c r="G175" s="25"/>
      <c r="H175" s="44"/>
      <c r="I175" s="44"/>
      <c r="J175" s="22" t="s">
        <v>5</v>
      </c>
      <c r="K175" s="23">
        <v>60</v>
      </c>
      <c r="L175" s="23">
        <v>60</v>
      </c>
      <c r="M175" s="23">
        <v>0</v>
      </c>
      <c r="N175" s="23">
        <v>0</v>
      </c>
      <c r="O175" s="23">
        <v>0</v>
      </c>
      <c r="P175" s="23">
        <v>60</v>
      </c>
      <c r="Q175" s="23">
        <v>0</v>
      </c>
      <c r="R175" s="50"/>
      <c r="S175" s="11"/>
    </row>
    <row r="176" spans="2:19" ht="12.75">
      <c r="B176" s="43"/>
      <c r="C176" s="48"/>
      <c r="D176" s="48"/>
      <c r="E176" s="45"/>
      <c r="F176" s="21">
        <v>11</v>
      </c>
      <c r="G176" s="21">
        <v>3</v>
      </c>
      <c r="H176" s="44"/>
      <c r="I176" s="44"/>
      <c r="J176" s="22" t="s">
        <v>6</v>
      </c>
      <c r="K176" s="23">
        <f aca="true" t="shared" si="17" ref="K176:Q176">SUM(K167:K175)</f>
        <v>60</v>
      </c>
      <c r="L176" s="23">
        <f t="shared" si="17"/>
        <v>60</v>
      </c>
      <c r="M176" s="23">
        <f t="shared" si="17"/>
        <v>0</v>
      </c>
      <c r="N176" s="23">
        <f t="shared" si="17"/>
        <v>0</v>
      </c>
      <c r="O176" s="23">
        <f t="shared" si="17"/>
        <v>0</v>
      </c>
      <c r="P176" s="23">
        <f t="shared" si="17"/>
        <v>60</v>
      </c>
      <c r="Q176" s="23">
        <f t="shared" si="17"/>
        <v>0</v>
      </c>
      <c r="R176" s="51"/>
      <c r="S176" s="11"/>
    </row>
    <row r="177" spans="2:19" ht="25.5">
      <c r="B177" s="32"/>
      <c r="C177" s="33"/>
      <c r="D177" s="33"/>
      <c r="E177" s="29"/>
      <c r="F177" s="21"/>
      <c r="G177" s="21"/>
      <c r="H177" s="21"/>
      <c r="I177" s="21"/>
      <c r="J177" s="28" t="s">
        <v>33</v>
      </c>
      <c r="K177" s="26">
        <f aca="true" t="shared" si="18" ref="K177:Q177">K46+K56+K66+K76+K86+K156+K166+K176</f>
        <v>60</v>
      </c>
      <c r="L177" s="26">
        <f t="shared" si="18"/>
        <v>60</v>
      </c>
      <c r="M177" s="26">
        <f t="shared" si="18"/>
        <v>0</v>
      </c>
      <c r="N177" s="26">
        <f t="shared" si="18"/>
        <v>0</v>
      </c>
      <c r="O177" s="26">
        <f t="shared" si="18"/>
        <v>0</v>
      </c>
      <c r="P177" s="26">
        <f t="shared" si="18"/>
        <v>60</v>
      </c>
      <c r="Q177" s="26">
        <f t="shared" si="18"/>
        <v>0</v>
      </c>
      <c r="R177" s="31"/>
      <c r="S177" s="11"/>
    </row>
    <row r="178" spans="2:19" ht="12.75">
      <c r="B178" s="38" t="s">
        <v>49</v>
      </c>
      <c r="C178" s="39"/>
      <c r="D178" s="39"/>
      <c r="E178" s="39"/>
      <c r="F178" s="39"/>
      <c r="G178" s="39"/>
      <c r="H178" s="39"/>
      <c r="I178" s="40"/>
      <c r="J178" s="22" t="s">
        <v>26</v>
      </c>
      <c r="K178" s="27">
        <f>K13+K23+K33+K43+K53+K63+K73+K155+K167+K83+K93+K103+K113+K123+K133+K143</f>
        <v>0</v>
      </c>
      <c r="L178" s="27">
        <f aca="true" t="shared" si="19" ref="L178:Q186">L13+L23+L33+L43+L53+L63+L73+L155+L167+L83+L93+L103+L113+L123+L133+L143</f>
        <v>0</v>
      </c>
      <c r="M178" s="27">
        <f t="shared" si="19"/>
        <v>0</v>
      </c>
      <c r="N178" s="27">
        <f t="shared" si="19"/>
        <v>0</v>
      </c>
      <c r="O178" s="27">
        <f t="shared" si="19"/>
        <v>0</v>
      </c>
      <c r="P178" s="27">
        <f t="shared" si="19"/>
        <v>0</v>
      </c>
      <c r="Q178" s="27">
        <f t="shared" si="19"/>
        <v>0</v>
      </c>
      <c r="R178" s="71" t="s">
        <v>44</v>
      </c>
      <c r="S178" s="11"/>
    </row>
    <row r="179" spans="2:19" ht="12.75">
      <c r="B179" s="65"/>
      <c r="C179" s="66"/>
      <c r="D179" s="66"/>
      <c r="E179" s="66"/>
      <c r="F179" s="66"/>
      <c r="G179" s="66"/>
      <c r="H179" s="66"/>
      <c r="I179" s="67"/>
      <c r="J179" s="22" t="s">
        <v>30</v>
      </c>
      <c r="K179" s="27">
        <f aca="true" t="shared" si="20" ref="K179:K186">K14+K24+K34+K44+K54+K64+K74+K156+K168+K84+K94+K104+K114+K124+K134+K144</f>
        <v>0</v>
      </c>
      <c r="L179" s="27">
        <f t="shared" si="19"/>
        <v>0</v>
      </c>
      <c r="M179" s="27">
        <f t="shared" si="19"/>
        <v>0</v>
      </c>
      <c r="N179" s="27">
        <f t="shared" si="19"/>
        <v>0</v>
      </c>
      <c r="O179" s="27">
        <f t="shared" si="19"/>
        <v>0</v>
      </c>
      <c r="P179" s="27">
        <f t="shared" si="19"/>
        <v>0</v>
      </c>
      <c r="Q179" s="27">
        <f t="shared" si="19"/>
        <v>0</v>
      </c>
      <c r="R179" s="71"/>
      <c r="S179" s="11"/>
    </row>
    <row r="180" spans="2:19" ht="12.75">
      <c r="B180" s="65"/>
      <c r="C180" s="66"/>
      <c r="D180" s="66"/>
      <c r="E180" s="66"/>
      <c r="F180" s="66"/>
      <c r="G180" s="66"/>
      <c r="H180" s="66"/>
      <c r="I180" s="67"/>
      <c r="J180" s="22" t="s">
        <v>27</v>
      </c>
      <c r="K180" s="27">
        <f t="shared" si="20"/>
        <v>0</v>
      </c>
      <c r="L180" s="27">
        <f t="shared" si="19"/>
        <v>0</v>
      </c>
      <c r="M180" s="27">
        <f t="shared" si="19"/>
        <v>0</v>
      </c>
      <c r="N180" s="27">
        <f t="shared" si="19"/>
        <v>0</v>
      </c>
      <c r="O180" s="27">
        <f t="shared" si="19"/>
        <v>0</v>
      </c>
      <c r="P180" s="27">
        <f t="shared" si="19"/>
        <v>0</v>
      </c>
      <c r="Q180" s="27">
        <f t="shared" si="19"/>
        <v>0</v>
      </c>
      <c r="R180" s="71"/>
      <c r="S180" s="11"/>
    </row>
    <row r="181" spans="2:19" ht="12.75">
      <c r="B181" s="65"/>
      <c r="C181" s="66"/>
      <c r="D181" s="66"/>
      <c r="E181" s="66"/>
      <c r="F181" s="66"/>
      <c r="G181" s="66"/>
      <c r="H181" s="66"/>
      <c r="I181" s="67"/>
      <c r="J181" s="22" t="s">
        <v>7</v>
      </c>
      <c r="K181" s="27">
        <f t="shared" si="20"/>
        <v>0</v>
      </c>
      <c r="L181" s="27">
        <f t="shared" si="19"/>
        <v>0</v>
      </c>
      <c r="M181" s="27">
        <f t="shared" si="19"/>
        <v>0</v>
      </c>
      <c r="N181" s="27">
        <f t="shared" si="19"/>
        <v>0</v>
      </c>
      <c r="O181" s="27">
        <f t="shared" si="19"/>
        <v>0</v>
      </c>
      <c r="P181" s="27">
        <f t="shared" si="19"/>
        <v>0</v>
      </c>
      <c r="Q181" s="27">
        <f t="shared" si="19"/>
        <v>0</v>
      </c>
      <c r="R181" s="71"/>
      <c r="S181" s="11"/>
    </row>
    <row r="182" spans="2:19" ht="12.75">
      <c r="B182" s="65"/>
      <c r="C182" s="66"/>
      <c r="D182" s="66"/>
      <c r="E182" s="66"/>
      <c r="F182" s="66"/>
      <c r="G182" s="66"/>
      <c r="H182" s="66"/>
      <c r="I182" s="67"/>
      <c r="J182" s="22" t="s">
        <v>4</v>
      </c>
      <c r="K182" s="27">
        <f t="shared" si="20"/>
        <v>0</v>
      </c>
      <c r="L182" s="27">
        <f t="shared" si="19"/>
        <v>0</v>
      </c>
      <c r="M182" s="27">
        <f t="shared" si="19"/>
        <v>0</v>
      </c>
      <c r="N182" s="27">
        <f t="shared" si="19"/>
        <v>0</v>
      </c>
      <c r="O182" s="27">
        <f t="shared" si="19"/>
        <v>0</v>
      </c>
      <c r="P182" s="27">
        <f t="shared" si="19"/>
        <v>0</v>
      </c>
      <c r="Q182" s="27">
        <f t="shared" si="19"/>
        <v>0</v>
      </c>
      <c r="R182" s="71"/>
      <c r="S182" s="11"/>
    </row>
    <row r="183" spans="2:19" ht="12.75">
      <c r="B183" s="65"/>
      <c r="C183" s="66"/>
      <c r="D183" s="66"/>
      <c r="E183" s="66"/>
      <c r="F183" s="66"/>
      <c r="G183" s="66"/>
      <c r="H183" s="66"/>
      <c r="I183" s="67"/>
      <c r="J183" s="22" t="s">
        <v>25</v>
      </c>
      <c r="K183" s="27">
        <f t="shared" si="20"/>
        <v>1000</v>
      </c>
      <c r="L183" s="27">
        <f t="shared" si="19"/>
        <v>1000</v>
      </c>
      <c r="M183" s="27">
        <f t="shared" si="19"/>
        <v>0</v>
      </c>
      <c r="N183" s="27">
        <f t="shared" si="19"/>
        <v>0</v>
      </c>
      <c r="O183" s="27">
        <f t="shared" si="19"/>
        <v>300</v>
      </c>
      <c r="P183" s="27">
        <f t="shared" si="19"/>
        <v>700</v>
      </c>
      <c r="Q183" s="27">
        <f t="shared" si="19"/>
        <v>0</v>
      </c>
      <c r="R183" s="71"/>
      <c r="S183" s="11"/>
    </row>
    <row r="184" spans="2:19" ht="12.75">
      <c r="B184" s="65"/>
      <c r="C184" s="66"/>
      <c r="D184" s="66"/>
      <c r="E184" s="66"/>
      <c r="F184" s="66"/>
      <c r="G184" s="66"/>
      <c r="H184" s="66"/>
      <c r="I184" s="67"/>
      <c r="J184" s="22" t="s">
        <v>28</v>
      </c>
      <c r="K184" s="27">
        <f t="shared" si="20"/>
        <v>0</v>
      </c>
      <c r="L184" s="27">
        <f t="shared" si="19"/>
        <v>0</v>
      </c>
      <c r="M184" s="27">
        <f t="shared" si="19"/>
        <v>0</v>
      </c>
      <c r="N184" s="27">
        <f t="shared" si="19"/>
        <v>0</v>
      </c>
      <c r="O184" s="27">
        <f t="shared" si="19"/>
        <v>0</v>
      </c>
      <c r="P184" s="27">
        <f t="shared" si="19"/>
        <v>0</v>
      </c>
      <c r="Q184" s="27">
        <f t="shared" si="19"/>
        <v>0</v>
      </c>
      <c r="R184" s="71"/>
      <c r="S184" s="11"/>
    </row>
    <row r="185" spans="2:19" ht="12.75">
      <c r="B185" s="65"/>
      <c r="C185" s="66"/>
      <c r="D185" s="66"/>
      <c r="E185" s="66"/>
      <c r="F185" s="66"/>
      <c r="G185" s="66"/>
      <c r="H185" s="66"/>
      <c r="I185" s="67"/>
      <c r="J185" s="22" t="s">
        <v>31</v>
      </c>
      <c r="K185" s="27">
        <f t="shared" si="20"/>
        <v>0</v>
      </c>
      <c r="L185" s="27">
        <f t="shared" si="19"/>
        <v>0</v>
      </c>
      <c r="M185" s="27">
        <f t="shared" si="19"/>
        <v>0</v>
      </c>
      <c r="N185" s="27">
        <f t="shared" si="19"/>
        <v>0</v>
      </c>
      <c r="O185" s="27">
        <f t="shared" si="19"/>
        <v>0</v>
      </c>
      <c r="P185" s="27">
        <f t="shared" si="19"/>
        <v>0</v>
      </c>
      <c r="Q185" s="27">
        <f t="shared" si="19"/>
        <v>0</v>
      </c>
      <c r="R185" s="71"/>
      <c r="S185" s="11"/>
    </row>
    <row r="186" spans="2:19" ht="18" customHeight="1">
      <c r="B186" s="65"/>
      <c r="C186" s="66"/>
      <c r="D186" s="66"/>
      <c r="E186" s="66"/>
      <c r="F186" s="66"/>
      <c r="G186" s="66"/>
      <c r="H186" s="66"/>
      <c r="I186" s="67"/>
      <c r="J186" s="22" t="s">
        <v>29</v>
      </c>
      <c r="K186" s="27">
        <f t="shared" si="20"/>
        <v>34560</v>
      </c>
      <c r="L186" s="27">
        <f t="shared" si="19"/>
        <v>34560</v>
      </c>
      <c r="M186" s="27">
        <f t="shared" si="19"/>
        <v>0</v>
      </c>
      <c r="N186" s="27">
        <f t="shared" si="19"/>
        <v>0</v>
      </c>
      <c r="O186" s="27">
        <f t="shared" si="19"/>
        <v>11650</v>
      </c>
      <c r="P186" s="27">
        <f t="shared" si="19"/>
        <v>11210</v>
      </c>
      <c r="Q186" s="27">
        <f t="shared" si="19"/>
        <v>11700</v>
      </c>
      <c r="R186" s="72"/>
      <c r="S186" s="11"/>
    </row>
    <row r="187" spans="1:19" s="8" customFormat="1" ht="25.5">
      <c r="A187" s="7"/>
      <c r="B187" s="68"/>
      <c r="C187" s="69"/>
      <c r="D187" s="69"/>
      <c r="E187" s="69"/>
      <c r="F187" s="69"/>
      <c r="G187" s="69"/>
      <c r="H187" s="69"/>
      <c r="I187" s="70"/>
      <c r="J187" s="28" t="s">
        <v>38</v>
      </c>
      <c r="K187" s="26">
        <f>SUM(K178:K186)</f>
        <v>35560</v>
      </c>
      <c r="L187" s="26">
        <f>SUM(L178:L186)</f>
        <v>35560</v>
      </c>
      <c r="M187" s="26">
        <f>SUM(M178:M186)</f>
        <v>0</v>
      </c>
      <c r="N187" s="26">
        <f>N91</f>
        <v>0</v>
      </c>
      <c r="O187" s="26">
        <f>SUM(O178:O186)</f>
        <v>11950</v>
      </c>
      <c r="P187" s="26">
        <f>SUM(P178:P186)</f>
        <v>11910</v>
      </c>
      <c r="Q187" s="26">
        <f>SUM(Q178:Q186)</f>
        <v>11700</v>
      </c>
      <c r="R187" s="10"/>
      <c r="S187" s="20"/>
    </row>
    <row r="188" ht="18" customHeight="1">
      <c r="S188" s="11"/>
    </row>
    <row r="189" ht="0.75" customHeight="1">
      <c r="S189" s="11"/>
    </row>
    <row r="190" ht="12.75" customHeight="1" hidden="1">
      <c r="S190" s="11"/>
    </row>
    <row r="191" ht="13.5" customHeight="1" hidden="1">
      <c r="S191" s="11"/>
    </row>
    <row r="192" ht="12.75" customHeight="1" hidden="1">
      <c r="S192" s="11"/>
    </row>
    <row r="193" ht="12" customHeight="1" hidden="1">
      <c r="S193" s="11"/>
    </row>
    <row r="194" ht="12" customHeight="1" hidden="1">
      <c r="S194" s="11"/>
    </row>
    <row r="195" ht="11.25" customHeight="1" hidden="1">
      <c r="S195" s="11"/>
    </row>
    <row r="196" ht="11.25" customHeight="1" hidden="1">
      <c r="S196" s="11"/>
    </row>
    <row r="197" ht="12" customHeight="1" hidden="1">
      <c r="S197" s="11"/>
    </row>
    <row r="198" ht="12" customHeight="1" hidden="1">
      <c r="S198" s="11"/>
    </row>
    <row r="199" ht="36.75" customHeight="1" hidden="1">
      <c r="S199" s="11"/>
    </row>
    <row r="200" ht="12" customHeight="1" hidden="1">
      <c r="S200" s="11"/>
    </row>
    <row r="201" ht="12" customHeight="1" hidden="1">
      <c r="S201" s="11"/>
    </row>
    <row r="202" ht="11.25" customHeight="1" hidden="1">
      <c r="S202" s="11"/>
    </row>
    <row r="203" ht="12.75" customHeight="1" hidden="1">
      <c r="S203" s="11"/>
    </row>
    <row r="204" ht="11.25" customHeight="1" hidden="1">
      <c r="S204" s="11"/>
    </row>
    <row r="205" ht="12" customHeight="1" hidden="1">
      <c r="S205" s="11"/>
    </row>
    <row r="206" ht="13.5" customHeight="1" hidden="1">
      <c r="S206" s="11"/>
    </row>
    <row r="207" ht="13.5" customHeight="1" hidden="1">
      <c r="S207" s="11"/>
    </row>
    <row r="208" ht="12.75" customHeight="1" hidden="1">
      <c r="S208" s="11"/>
    </row>
    <row r="209" ht="0.75" customHeight="1" hidden="1">
      <c r="S209" s="11"/>
    </row>
    <row r="210" ht="15.75" customHeight="1" hidden="1"/>
    <row r="211" ht="15.75" customHeight="1" hidden="1"/>
    <row r="212" ht="19.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24" customHeight="1" hidden="1"/>
    <row r="220" ht="11.25" customHeight="1" hidden="1">
      <c r="S220" s="11"/>
    </row>
    <row r="221" ht="11.25" customHeight="1" hidden="1">
      <c r="S221" s="11"/>
    </row>
    <row r="222" ht="11.25" customHeight="1" hidden="1">
      <c r="S222" s="11"/>
    </row>
    <row r="223" ht="11.25" customHeight="1" hidden="1">
      <c r="S223" s="11"/>
    </row>
    <row r="224" ht="11.25" customHeight="1" hidden="1">
      <c r="S224" s="11"/>
    </row>
    <row r="225" ht="11.25" hidden="1"/>
    <row r="226" ht="11.25" hidden="1"/>
    <row r="227" ht="11.25" hidden="1"/>
    <row r="228" ht="11.25" hidden="1"/>
    <row r="229" ht="11.25" hidden="1"/>
    <row r="230" ht="11.25" hidden="1"/>
    <row r="231" ht="19.5" customHeight="1" hidden="1"/>
    <row r="232" ht="11.25" hidden="1"/>
    <row r="233" ht="12.75" customHeight="1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5" spans="2:17" ht="11.25">
      <c r="B245" s="2"/>
      <c r="C245" s="2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</row>
    <row r="246" spans="2:17" ht="11.25">
      <c r="B246" s="2"/>
      <c r="C246" s="2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</row>
    <row r="247" spans="2:17" ht="11.25">
      <c r="B247" s="2"/>
      <c r="C247" s="2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</row>
    <row r="248" spans="2:17" ht="11.25">
      <c r="B248" s="2"/>
      <c r="C248" s="2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</row>
    <row r="249" spans="2:17" ht="11.25">
      <c r="B249" s="2"/>
      <c r="C249" s="2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</row>
    <row r="250" spans="2:17" ht="11.25">
      <c r="B250" s="2"/>
      <c r="C250" s="2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</row>
    <row r="251" spans="2:17" ht="11.25">
      <c r="B251" s="2"/>
      <c r="C251" s="2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</row>
    <row r="252" spans="2:17" ht="11.25">
      <c r="B252" s="2"/>
      <c r="C252" s="2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</row>
    <row r="253" spans="2:17" ht="11.25">
      <c r="B253" s="2"/>
      <c r="C253" s="2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</row>
    <row r="254" spans="2:17" ht="11.25">
      <c r="B254" s="2"/>
      <c r="C254" s="2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</row>
    <row r="255" spans="2:17" ht="25.5" customHeight="1">
      <c r="B255" s="2"/>
      <c r="C255" s="2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</row>
    <row r="256" spans="2:17" ht="11.25">
      <c r="B256" s="2"/>
      <c r="C256" s="2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</row>
    <row r="257" spans="2:17" ht="11.25">
      <c r="B257" s="2"/>
      <c r="C257" s="2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</row>
    <row r="258" spans="2:17" ht="11.25">
      <c r="B258" s="2"/>
      <c r="C258" s="2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</row>
    <row r="259" spans="2:17" ht="11.25">
      <c r="B259" s="2"/>
      <c r="C259" s="2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</row>
    <row r="260" spans="2:17" ht="11.25">
      <c r="B260" s="2"/>
      <c r="C260" s="2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</row>
    <row r="261" spans="2:17" ht="11.25">
      <c r="B261" s="2"/>
      <c r="C261" s="2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</row>
    <row r="262" spans="2:17" ht="11.25">
      <c r="B262" s="2"/>
      <c r="C262" s="2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</row>
    <row r="263" spans="2:17" ht="11.25">
      <c r="B263" s="2"/>
      <c r="C263" s="2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</row>
    <row r="264" spans="2:17" ht="11.25">
      <c r="B264" s="2"/>
      <c r="C264" s="2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</row>
    <row r="265" spans="2:17" ht="11.25">
      <c r="B265" s="2"/>
      <c r="C265" s="2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</row>
    <row r="266" spans="2:17" ht="11.25">
      <c r="B266" s="2"/>
      <c r="C266" s="2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</row>
    <row r="267" spans="2:17" ht="11.25">
      <c r="B267" s="2"/>
      <c r="C267" s="2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</row>
    <row r="268" spans="2:17" ht="11.25">
      <c r="B268" s="2"/>
      <c r="C268" s="2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</row>
    <row r="269" spans="2:17" ht="11.25">
      <c r="B269" s="2"/>
      <c r="C269" s="2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</row>
    <row r="270" spans="2:17" ht="11.25">
      <c r="B270" s="2"/>
      <c r="C270" s="2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</row>
    <row r="271" spans="2:17" ht="11.25">
      <c r="B271" s="2"/>
      <c r="C271" s="2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</row>
    <row r="272" spans="2:17" ht="11.25">
      <c r="B272" s="2"/>
      <c r="C272" s="2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</row>
    <row r="273" spans="2:17" ht="11.25">
      <c r="B273" s="2"/>
      <c r="C273" s="2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</row>
    <row r="274" spans="2:17" ht="11.25">
      <c r="B274" s="2"/>
      <c r="C274" s="2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</row>
    <row r="275" spans="2:17" ht="11.25">
      <c r="B275" s="2"/>
      <c r="C275" s="2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</row>
    <row r="276" spans="2:17" ht="11.25">
      <c r="B276" s="2"/>
      <c r="C276" s="2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</row>
    <row r="277" spans="2:17" ht="11.25">
      <c r="B277" s="2"/>
      <c r="C277" s="2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</row>
    <row r="278" spans="2:17" ht="11.25">
      <c r="B278" s="2"/>
      <c r="C278" s="2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</row>
    <row r="279" spans="2:17" ht="11.25">
      <c r="B279" s="2"/>
      <c r="C279" s="2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</row>
    <row r="280" spans="2:17" ht="11.25">
      <c r="B280" s="2"/>
      <c r="C280" s="2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</row>
    <row r="281" spans="2:17" ht="11.25">
      <c r="B281" s="2"/>
      <c r="C281" s="2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</row>
    <row r="282" spans="2:17" ht="11.25">
      <c r="B282" s="2"/>
      <c r="C282" s="2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</row>
    <row r="283" spans="2:17" ht="11.25">
      <c r="B283" s="2"/>
      <c r="C283" s="2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</row>
    <row r="284" spans="2:17" ht="11.25">
      <c r="B284" s="2"/>
      <c r="C284" s="2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</row>
    <row r="285" spans="2:17" ht="11.25">
      <c r="B285" s="2"/>
      <c r="C285" s="2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</row>
    <row r="286" spans="2:17" ht="11.25">
      <c r="B286" s="2"/>
      <c r="C286" s="2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</row>
    <row r="287" spans="2:17" ht="11.25">
      <c r="B287" s="2"/>
      <c r="C287" s="2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</row>
    <row r="288" spans="2:17" ht="11.25">
      <c r="B288" s="2"/>
      <c r="C288" s="2"/>
      <c r="D288" s="5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</row>
    <row r="289" spans="2:17" ht="11.25">
      <c r="B289" s="2"/>
      <c r="C289" s="2"/>
      <c r="D289" s="5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</row>
    <row r="290" spans="2:17" ht="11.25">
      <c r="B290" s="2"/>
      <c r="C290" s="2"/>
      <c r="D290" s="5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</row>
    <row r="291" spans="2:17" ht="11.25">
      <c r="B291" s="2"/>
      <c r="C291" s="2"/>
      <c r="D291" s="5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</row>
    <row r="292" spans="2:17" ht="11.25">
      <c r="B292" s="2"/>
      <c r="C292" s="2"/>
      <c r="D292" s="5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</row>
    <row r="293" spans="2:17" ht="11.25">
      <c r="B293" s="2"/>
      <c r="C293" s="2"/>
      <c r="D293" s="5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</row>
    <row r="294" spans="2:17" ht="11.25">
      <c r="B294" s="2"/>
      <c r="C294" s="2"/>
      <c r="D294" s="5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</row>
    <row r="295" spans="2:17" ht="11.25">
      <c r="B295" s="2"/>
      <c r="C295" s="2"/>
      <c r="D295" s="5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</row>
    <row r="296" spans="2:17" ht="11.25">
      <c r="B296" s="2"/>
      <c r="C296" s="2"/>
      <c r="D296" s="5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</row>
    <row r="297" spans="2:17" ht="11.25">
      <c r="B297" s="2"/>
      <c r="C297" s="2"/>
      <c r="D297" s="5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</row>
    <row r="298" spans="2:17" ht="11.25">
      <c r="B298" s="2"/>
      <c r="C298" s="2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</row>
    <row r="299" spans="2:17" ht="11.25">
      <c r="B299" s="2"/>
      <c r="C299" s="2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</row>
    <row r="300" spans="2:17" ht="11.25">
      <c r="B300" s="2"/>
      <c r="C300" s="2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</row>
    <row r="301" spans="2:17" ht="11.25">
      <c r="B301" s="2"/>
      <c r="C301" s="2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</row>
    <row r="302" spans="2:17" ht="11.25">
      <c r="B302" s="2"/>
      <c r="C302" s="2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</row>
    <row r="303" spans="2:17" ht="11.25">
      <c r="B303" s="2"/>
      <c r="C303" s="2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</row>
    <row r="304" spans="2:17" ht="11.25">
      <c r="B304" s="2"/>
      <c r="C304" s="2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</row>
    <row r="305" spans="2:17" ht="11.25">
      <c r="B305" s="2"/>
      <c r="C305" s="2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</row>
    <row r="306" spans="2:17" ht="11.25">
      <c r="B306" s="2"/>
      <c r="C306" s="2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</row>
    <row r="307" spans="2:17" ht="11.25">
      <c r="B307" s="2"/>
      <c r="C307" s="2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</row>
    <row r="308" spans="2:17" ht="11.25">
      <c r="B308" s="2"/>
      <c r="C308" s="2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</row>
    <row r="309" spans="2:17" ht="11.25">
      <c r="B309" s="2"/>
      <c r="C309" s="2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</row>
    <row r="310" spans="2:17" ht="11.25">
      <c r="B310" s="2"/>
      <c r="C310" s="2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</row>
    <row r="311" spans="2:17" ht="11.25">
      <c r="B311" s="2"/>
      <c r="C311" s="2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</row>
    <row r="312" spans="2:17" ht="11.25">
      <c r="B312" s="2"/>
      <c r="C312" s="2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</row>
    <row r="313" spans="2:17" ht="11.25">
      <c r="B313" s="2"/>
      <c r="C313" s="2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</row>
    <row r="314" spans="2:17" ht="11.25">
      <c r="B314" s="2"/>
      <c r="C314" s="2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</row>
    <row r="315" spans="2:17" ht="11.25">
      <c r="B315" s="2"/>
      <c r="C315" s="2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</row>
    <row r="316" spans="2:17" ht="11.25">
      <c r="B316" s="2"/>
      <c r="C316" s="2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</row>
    <row r="317" spans="2:17" ht="11.25">
      <c r="B317" s="2"/>
      <c r="C317" s="2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</row>
    <row r="318" spans="2:17" ht="11.25">
      <c r="B318" s="2"/>
      <c r="C318" s="2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</row>
    <row r="319" spans="2:17" ht="11.25">
      <c r="B319" s="2"/>
      <c r="C319" s="2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</row>
    <row r="320" spans="2:17" ht="11.25">
      <c r="B320" s="2"/>
      <c r="C320" s="2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</row>
    <row r="321" spans="2:17" ht="11.25">
      <c r="B321" s="2"/>
      <c r="C321" s="2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</row>
    <row r="322" spans="2:17" ht="11.25">
      <c r="B322" s="2"/>
      <c r="C322" s="2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</row>
    <row r="323" spans="2:17" ht="11.25">
      <c r="B323" s="2"/>
      <c r="C323" s="2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</row>
    <row r="324" spans="2:17" ht="11.25">
      <c r="B324" s="2"/>
      <c r="C324" s="2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</row>
    <row r="325" spans="2:17" ht="11.25">
      <c r="B325" s="2"/>
      <c r="C325" s="2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</row>
    <row r="326" spans="2:17" ht="11.25">
      <c r="B326" s="2"/>
      <c r="C326" s="2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</row>
    <row r="327" spans="2:17" ht="11.25">
      <c r="B327" s="2"/>
      <c r="C327" s="2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</row>
    <row r="328" spans="2:17" ht="11.25">
      <c r="B328" s="2"/>
      <c r="C328" s="2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</row>
    <row r="329" spans="2:17" ht="11.25">
      <c r="B329" s="2"/>
      <c r="C329" s="2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</row>
    <row r="330" spans="2:17" ht="11.25">
      <c r="B330" s="2"/>
      <c r="C330" s="2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</row>
    <row r="331" spans="2:17" ht="11.25">
      <c r="B331" s="2"/>
      <c r="C331" s="2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</row>
    <row r="332" spans="2:17" ht="11.25">
      <c r="B332" s="2"/>
      <c r="C332" s="2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</row>
    <row r="333" spans="2:17" ht="11.25">
      <c r="B333" s="2"/>
      <c r="C333" s="2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</row>
    <row r="334" spans="2:17" ht="11.25">
      <c r="B334" s="2"/>
      <c r="C334" s="2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</row>
    <row r="335" spans="2:17" ht="11.25">
      <c r="B335" s="2"/>
      <c r="C335" s="2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</row>
    <row r="336" spans="2:17" ht="11.25">
      <c r="B336" s="2"/>
      <c r="C336" s="2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</row>
    <row r="337" spans="2:17" ht="11.25">
      <c r="B337" s="2"/>
      <c r="C337" s="2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</row>
    <row r="338" spans="2:17" ht="11.25">
      <c r="B338" s="2"/>
      <c r="C338" s="2"/>
      <c r="D338" s="3"/>
      <c r="E338" s="6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</row>
    <row r="339" spans="2:17" ht="11.25">
      <c r="B339" s="2"/>
      <c r="C339" s="2"/>
      <c r="D339" s="3"/>
      <c r="E339" s="6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</row>
    <row r="340" spans="2:17" ht="11.25">
      <c r="B340" s="2"/>
      <c r="C340" s="2"/>
      <c r="D340" s="3"/>
      <c r="E340" s="6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</row>
    <row r="341" spans="2:17" ht="11.25">
      <c r="B341" s="2"/>
      <c r="C341" s="2"/>
      <c r="D341" s="3"/>
      <c r="E341" s="6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</row>
    <row r="342" spans="2:17" ht="11.25">
      <c r="B342" s="2"/>
      <c r="C342" s="2"/>
      <c r="D342" s="3"/>
      <c r="E342" s="6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</row>
    <row r="343" spans="2:17" ht="11.25">
      <c r="B343" s="2"/>
      <c r="C343" s="2"/>
      <c r="D343" s="3"/>
      <c r="E343" s="6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</row>
    <row r="344" spans="2:17" ht="11.25">
      <c r="B344" s="2"/>
      <c r="C344" s="2"/>
      <c r="D344" s="3"/>
      <c r="E344" s="6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</row>
    <row r="345" spans="2:17" ht="11.25">
      <c r="B345" s="2"/>
      <c r="C345" s="2"/>
      <c r="D345" s="3"/>
      <c r="E345" s="6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</row>
    <row r="346" spans="2:17" ht="11.25">
      <c r="B346" s="2"/>
      <c r="C346" s="2"/>
      <c r="D346" s="3"/>
      <c r="E346" s="6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</row>
    <row r="347" spans="2:17" ht="11.25">
      <c r="B347" s="2"/>
      <c r="C347" s="2"/>
      <c r="D347" s="3"/>
      <c r="E347" s="6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</row>
    <row r="348" spans="2:17" ht="11.25">
      <c r="B348" s="2"/>
      <c r="C348" s="2"/>
      <c r="D348" s="3"/>
      <c r="E348" s="6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</row>
    <row r="349" spans="2:17" ht="11.25">
      <c r="B349" s="2"/>
      <c r="C349" s="2"/>
      <c r="D349" s="3"/>
      <c r="E349" s="6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</row>
    <row r="350" spans="2:17" ht="11.25">
      <c r="B350" s="2"/>
      <c r="C350" s="2"/>
      <c r="D350" s="3"/>
      <c r="E350" s="6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</row>
    <row r="351" spans="2:17" ht="11.25">
      <c r="B351" s="2"/>
      <c r="C351" s="2"/>
      <c r="D351" s="3"/>
      <c r="E351" s="6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</row>
    <row r="352" spans="2:17" ht="11.25">
      <c r="B352" s="2"/>
      <c r="C352" s="2"/>
      <c r="D352" s="3"/>
      <c r="E352" s="6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</row>
    <row r="353" spans="2:17" ht="11.25">
      <c r="B353" s="2"/>
      <c r="C353" s="2"/>
      <c r="D353" s="3"/>
      <c r="E353" s="6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</row>
    <row r="354" spans="2:17" ht="11.25">
      <c r="B354" s="2"/>
      <c r="C354" s="2"/>
      <c r="D354" s="3"/>
      <c r="E354" s="6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</row>
    <row r="355" spans="2:17" ht="11.25">
      <c r="B355" s="2"/>
      <c r="C355" s="2"/>
      <c r="D355" s="3"/>
      <c r="E355" s="6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</row>
    <row r="356" spans="2:17" ht="11.25">
      <c r="B356" s="2"/>
      <c r="C356" s="2"/>
      <c r="D356" s="3"/>
      <c r="E356" s="6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</row>
    <row r="357" spans="2:17" ht="11.25">
      <c r="B357" s="2"/>
      <c r="C357" s="2"/>
      <c r="D357" s="3"/>
      <c r="E357" s="6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</row>
    <row r="358" spans="2:17" ht="11.25">
      <c r="B358" s="2"/>
      <c r="C358" s="2"/>
      <c r="D358" s="3"/>
      <c r="E358" s="6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</row>
    <row r="359" spans="2:17" ht="11.25">
      <c r="B359" s="2"/>
      <c r="C359" s="2"/>
      <c r="D359" s="3"/>
      <c r="E359" s="6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</row>
    <row r="360" spans="2:17" ht="11.25">
      <c r="B360" s="2"/>
      <c r="C360" s="2"/>
      <c r="D360" s="3"/>
      <c r="E360" s="6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</row>
    <row r="361" spans="2:17" ht="11.25">
      <c r="B361" s="2"/>
      <c r="C361" s="2"/>
      <c r="D361" s="3"/>
      <c r="E361" s="6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</row>
    <row r="362" spans="2:17" ht="11.25">
      <c r="B362" s="2"/>
      <c r="C362" s="2"/>
      <c r="D362" s="3"/>
      <c r="E362" s="6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</row>
    <row r="363" spans="2:17" ht="11.25">
      <c r="B363" s="2"/>
      <c r="C363" s="2"/>
      <c r="D363" s="3"/>
      <c r="E363" s="6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</row>
    <row r="364" spans="2:17" ht="11.25">
      <c r="B364" s="2"/>
      <c r="C364" s="2"/>
      <c r="D364" s="3"/>
      <c r="E364" s="6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</row>
    <row r="365" spans="2:17" ht="11.25">
      <c r="B365" s="2"/>
      <c r="C365" s="2"/>
      <c r="D365" s="3"/>
      <c r="E365" s="6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</row>
    <row r="366" spans="2:17" ht="11.25">
      <c r="B366" s="2"/>
      <c r="C366" s="2"/>
      <c r="D366" s="3"/>
      <c r="E366" s="6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</row>
    <row r="367" spans="2:17" ht="11.25">
      <c r="B367" s="2"/>
      <c r="C367" s="2"/>
      <c r="D367" s="3"/>
      <c r="E367" s="6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</row>
    <row r="368" spans="2:17" ht="11.25">
      <c r="B368" s="2"/>
      <c r="C368" s="2"/>
      <c r="D368" s="3"/>
      <c r="E368" s="6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</row>
    <row r="369" spans="2:17" ht="11.25">
      <c r="B369" s="2"/>
      <c r="C369" s="2"/>
      <c r="D369" s="3"/>
      <c r="E369" s="6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</row>
    <row r="370" spans="2:17" ht="11.25">
      <c r="B370" s="2"/>
      <c r="C370" s="2"/>
      <c r="D370" s="3"/>
      <c r="E370" s="6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</row>
    <row r="371" spans="2:17" ht="11.25">
      <c r="B371" s="2"/>
      <c r="C371" s="2"/>
      <c r="D371" s="3"/>
      <c r="E371" s="6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</row>
    <row r="372" spans="2:17" ht="11.25">
      <c r="B372" s="2"/>
      <c r="C372" s="2"/>
      <c r="D372" s="3"/>
      <c r="E372" s="6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</row>
    <row r="373" spans="2:17" ht="11.25">
      <c r="B373" s="2"/>
      <c r="C373" s="2"/>
      <c r="D373" s="3"/>
      <c r="E373" s="6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</row>
    <row r="374" spans="2:17" ht="11.25">
      <c r="B374" s="2"/>
      <c r="C374" s="2"/>
      <c r="D374" s="3"/>
      <c r="E374" s="6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</row>
    <row r="375" spans="2:17" ht="11.25">
      <c r="B375" s="2"/>
      <c r="C375" s="2"/>
      <c r="D375" s="3"/>
      <c r="E375" s="6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</row>
    <row r="376" spans="2:17" ht="11.25">
      <c r="B376" s="2"/>
      <c r="C376" s="2"/>
      <c r="D376" s="3"/>
      <c r="E376" s="6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</row>
    <row r="377" spans="2:17" ht="11.25">
      <c r="B377" s="2"/>
      <c r="C377" s="2"/>
      <c r="D377" s="3"/>
      <c r="E377" s="6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</row>
    <row r="378" spans="2:17" ht="11.25">
      <c r="B378" s="2"/>
      <c r="C378" s="2"/>
      <c r="D378" s="3"/>
      <c r="E378" s="6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</row>
    <row r="379" spans="2:17" ht="11.25">
      <c r="B379" s="2"/>
      <c r="C379" s="2"/>
      <c r="D379" s="3"/>
      <c r="E379" s="6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</row>
    <row r="380" spans="2:17" ht="11.25">
      <c r="B380" s="2"/>
      <c r="C380" s="2"/>
      <c r="D380" s="3"/>
      <c r="E380" s="6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</row>
    <row r="381" spans="2:17" ht="11.25">
      <c r="B381" s="2"/>
      <c r="C381" s="2"/>
      <c r="D381" s="3"/>
      <c r="E381" s="6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</row>
    <row r="382" spans="2:17" ht="11.25">
      <c r="B382" s="2"/>
      <c r="C382" s="2"/>
      <c r="D382" s="3"/>
      <c r="E382" s="6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</row>
    <row r="383" spans="2:17" ht="11.25">
      <c r="B383" s="2"/>
      <c r="C383" s="2"/>
      <c r="D383" s="3"/>
      <c r="E383" s="6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</row>
    <row r="384" spans="2:17" ht="11.25">
      <c r="B384" s="2"/>
      <c r="C384" s="2"/>
      <c r="D384" s="3"/>
      <c r="E384" s="6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</row>
    <row r="385" spans="2:17" ht="11.25">
      <c r="B385" s="2"/>
      <c r="C385" s="2"/>
      <c r="D385" s="3"/>
      <c r="E385" s="6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</row>
    <row r="386" spans="2:17" ht="11.25">
      <c r="B386" s="2"/>
      <c r="C386" s="2"/>
      <c r="D386" s="3"/>
      <c r="E386" s="6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</row>
    <row r="387" spans="2:17" ht="11.25">
      <c r="B387" s="2"/>
      <c r="C387" s="2"/>
      <c r="D387" s="3"/>
      <c r="E387" s="6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</row>
    <row r="388" spans="2:17" ht="11.25">
      <c r="B388" s="2"/>
      <c r="C388" s="2"/>
      <c r="D388" s="3"/>
      <c r="E388" s="6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</row>
    <row r="389" spans="2:17" ht="11.25">
      <c r="B389" s="2"/>
      <c r="C389" s="2"/>
      <c r="D389" s="3"/>
      <c r="E389" s="6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</row>
    <row r="390" spans="2:17" ht="11.25">
      <c r="B390" s="2"/>
      <c r="C390" s="2"/>
      <c r="D390" s="3"/>
      <c r="E390" s="6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</row>
    <row r="391" spans="2:17" ht="11.25">
      <c r="B391" s="2"/>
      <c r="C391" s="2"/>
      <c r="D391" s="3"/>
      <c r="E391" s="6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</row>
    <row r="392" spans="2:17" ht="11.25">
      <c r="B392" s="2"/>
      <c r="C392" s="2"/>
      <c r="D392" s="3"/>
      <c r="E392" s="6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</row>
    <row r="393" spans="2:17" ht="11.25">
      <c r="B393" s="2"/>
      <c r="C393" s="2"/>
      <c r="D393" s="3"/>
      <c r="E393" s="6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</row>
    <row r="394" spans="2:17" ht="11.25">
      <c r="B394" s="2"/>
      <c r="C394" s="2"/>
      <c r="D394" s="3"/>
      <c r="E394" s="6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</row>
    <row r="395" spans="2:17" ht="11.25">
      <c r="B395" s="2"/>
      <c r="C395" s="2"/>
      <c r="D395" s="3"/>
      <c r="E395" s="6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</row>
    <row r="396" spans="2:17" ht="11.25">
      <c r="B396" s="2"/>
      <c r="C396" s="2"/>
      <c r="D396" s="3"/>
      <c r="E396" s="6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</row>
    <row r="397" spans="2:17" ht="11.25">
      <c r="B397" s="2"/>
      <c r="C397" s="2"/>
      <c r="D397" s="3"/>
      <c r="E397" s="6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</row>
    <row r="398" spans="2:17" ht="11.25">
      <c r="B398" s="2"/>
      <c r="C398" s="2"/>
      <c r="D398" s="3"/>
      <c r="E398" s="6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</row>
    <row r="399" spans="2:17" ht="11.25">
      <c r="B399" s="2"/>
      <c r="C399" s="2"/>
      <c r="D399" s="3"/>
      <c r="E399" s="6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</row>
    <row r="400" spans="2:17" ht="11.25">
      <c r="B400" s="2"/>
      <c r="C400" s="2"/>
      <c r="D400" s="3"/>
      <c r="E400" s="6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</row>
    <row r="401" spans="2:17" ht="11.25">
      <c r="B401" s="2"/>
      <c r="C401" s="2"/>
      <c r="D401" s="3"/>
      <c r="E401" s="6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</row>
    <row r="402" spans="2:17" ht="11.25">
      <c r="B402" s="2"/>
      <c r="C402" s="2"/>
      <c r="D402" s="3"/>
      <c r="E402" s="6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</row>
    <row r="403" spans="2:17" ht="11.25">
      <c r="B403" s="2"/>
      <c r="C403" s="2"/>
      <c r="D403" s="3"/>
      <c r="E403" s="6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</row>
    <row r="404" spans="2:17" ht="11.25">
      <c r="B404" s="2"/>
      <c r="C404" s="2"/>
      <c r="D404" s="3"/>
      <c r="E404" s="6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</row>
    <row r="405" spans="2:17" ht="11.25">
      <c r="B405" s="2"/>
      <c r="C405" s="2"/>
      <c r="D405" s="3"/>
      <c r="E405" s="6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</row>
    <row r="406" spans="2:17" ht="11.25">
      <c r="B406" s="2"/>
      <c r="C406" s="2"/>
      <c r="D406" s="3"/>
      <c r="E406" s="6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</row>
    <row r="407" spans="2:17" ht="11.25">
      <c r="B407" s="2"/>
      <c r="C407" s="2"/>
      <c r="D407" s="3"/>
      <c r="E407" s="6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</row>
    <row r="408" spans="2:17" ht="11.25">
      <c r="B408" s="2"/>
      <c r="C408" s="2"/>
      <c r="D408" s="3"/>
      <c r="E408" s="6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</row>
    <row r="409" spans="2:17" ht="11.25">
      <c r="B409" s="2"/>
      <c r="C409" s="2"/>
      <c r="D409" s="3"/>
      <c r="E409" s="6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</row>
    <row r="410" spans="2:17" ht="11.25">
      <c r="B410" s="2"/>
      <c r="C410" s="2"/>
      <c r="D410" s="3"/>
      <c r="E410" s="6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</row>
    <row r="411" spans="2:17" ht="11.25">
      <c r="B411" s="2"/>
      <c r="C411" s="2"/>
      <c r="D411" s="3"/>
      <c r="E411" s="6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</row>
    <row r="412" spans="2:17" ht="11.25">
      <c r="B412" s="2"/>
      <c r="C412" s="2"/>
      <c r="D412" s="3"/>
      <c r="E412" s="6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</row>
    <row r="413" spans="2:17" ht="11.25">
      <c r="B413" s="2"/>
      <c r="C413" s="2"/>
      <c r="D413" s="3"/>
      <c r="E413" s="6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</row>
    <row r="414" spans="2:17" ht="11.25">
      <c r="B414" s="2"/>
      <c r="C414" s="2"/>
      <c r="D414" s="3"/>
      <c r="E414" s="6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</row>
    <row r="415" spans="2:17" ht="11.25">
      <c r="B415" s="2"/>
      <c r="C415" s="2"/>
      <c r="D415" s="3"/>
      <c r="E415" s="6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</row>
    <row r="416" spans="2:17" ht="11.25">
      <c r="B416" s="2"/>
      <c r="C416" s="2"/>
      <c r="D416" s="3"/>
      <c r="E416" s="6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</row>
    <row r="417" spans="2:17" ht="11.25">
      <c r="B417" s="2"/>
      <c r="C417" s="2"/>
      <c r="D417" s="3"/>
      <c r="E417" s="6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</row>
    <row r="418" spans="2:17" ht="11.25">
      <c r="B418" s="2"/>
      <c r="C418" s="2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</row>
    <row r="419" spans="2:17" ht="11.25">
      <c r="B419" s="2"/>
      <c r="C419" s="2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</row>
    <row r="420" spans="2:17" ht="11.25">
      <c r="B420" s="2"/>
      <c r="C420" s="2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</row>
    <row r="421" spans="2:17" ht="11.25">
      <c r="B421" s="2"/>
      <c r="C421" s="2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</row>
    <row r="422" spans="2:17" ht="11.25">
      <c r="B422" s="2"/>
      <c r="C422" s="2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</row>
    <row r="423" spans="2:17" ht="11.25">
      <c r="B423" s="2"/>
      <c r="C423" s="2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</row>
    <row r="424" spans="2:17" ht="11.25">
      <c r="B424" s="2"/>
      <c r="C424" s="2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</row>
    <row r="425" spans="2:17" ht="11.25">
      <c r="B425" s="2"/>
      <c r="C425" s="2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</row>
    <row r="426" spans="2:17" ht="11.25">
      <c r="B426" s="2"/>
      <c r="C426" s="2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</row>
    <row r="427" spans="2:17" ht="11.25">
      <c r="B427" s="2"/>
      <c r="C427" s="2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</row>
    <row r="428" spans="2:17" ht="11.25">
      <c r="B428" s="2"/>
      <c r="C428" s="2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</row>
    <row r="429" spans="2:17" ht="11.25">
      <c r="B429" s="2"/>
      <c r="C429" s="2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</row>
    <row r="430" spans="2:17" ht="11.25">
      <c r="B430" s="2"/>
      <c r="C430" s="2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</row>
    <row r="431" spans="2:17" ht="11.25">
      <c r="B431" s="2"/>
      <c r="C431" s="2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</row>
    <row r="432" spans="2:17" ht="11.25">
      <c r="B432" s="2"/>
      <c r="C432" s="2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</row>
    <row r="433" spans="2:17" ht="11.25">
      <c r="B433" s="2"/>
      <c r="C433" s="2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</row>
    <row r="434" spans="2:17" ht="11.25">
      <c r="B434" s="2"/>
      <c r="C434" s="2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</row>
    <row r="435" spans="2:17" ht="11.25">
      <c r="B435" s="2"/>
      <c r="C435" s="2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</row>
    <row r="436" spans="2:17" ht="11.25">
      <c r="B436" s="2"/>
      <c r="C436" s="2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</row>
    <row r="437" spans="2:17" ht="11.25">
      <c r="B437" s="2"/>
      <c r="C437" s="2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</row>
    <row r="438" spans="2:17" ht="11.25">
      <c r="B438" s="2"/>
      <c r="C438" s="2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</row>
    <row r="439" spans="2:17" ht="11.25">
      <c r="B439" s="2"/>
      <c r="C439" s="2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</row>
    <row r="440" spans="2:17" ht="11.25">
      <c r="B440" s="2"/>
      <c r="C440" s="2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</row>
    <row r="441" spans="2:17" ht="11.25">
      <c r="B441" s="2"/>
      <c r="C441" s="2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</row>
    <row r="442" spans="2:17" ht="11.25">
      <c r="B442" s="2"/>
      <c r="C442" s="2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</row>
    <row r="443" spans="2:17" ht="11.25">
      <c r="B443" s="2"/>
      <c r="C443" s="2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</row>
    <row r="444" spans="2:17" ht="11.25">
      <c r="B444" s="2"/>
      <c r="C444" s="2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</row>
    <row r="445" spans="2:17" ht="11.25">
      <c r="B445" s="2"/>
      <c r="C445" s="2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</row>
    <row r="446" spans="2:17" ht="11.25">
      <c r="B446" s="2"/>
      <c r="C446" s="2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</row>
    <row r="447" spans="2:17" ht="11.25">
      <c r="B447" s="2"/>
      <c r="C447" s="2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</row>
    <row r="448" spans="2:17" ht="11.25">
      <c r="B448" s="2"/>
      <c r="C448" s="2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</row>
    <row r="449" spans="2:17" ht="11.25">
      <c r="B449" s="2"/>
      <c r="C449" s="2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</row>
    <row r="450" spans="2:17" ht="11.25">
      <c r="B450" s="2"/>
      <c r="C450" s="2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</row>
    <row r="451" spans="2:17" ht="11.25">
      <c r="B451" s="2"/>
      <c r="C451" s="2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</row>
    <row r="452" spans="2:17" ht="11.25">
      <c r="B452" s="2"/>
      <c r="C452" s="2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</row>
    <row r="453" spans="2:17" ht="11.25">
      <c r="B453" s="2"/>
      <c r="C453" s="2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</row>
    <row r="454" spans="2:17" ht="11.25">
      <c r="B454" s="2"/>
      <c r="C454" s="2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</row>
    <row r="455" spans="2:17" ht="11.25">
      <c r="B455" s="2"/>
      <c r="C455" s="2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</row>
    <row r="456" spans="2:17" ht="11.25">
      <c r="B456" s="2"/>
      <c r="C456" s="2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</row>
    <row r="457" spans="2:17" ht="11.25">
      <c r="B457" s="2"/>
      <c r="C457" s="2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</row>
    <row r="458" spans="2:17" ht="11.25">
      <c r="B458" s="2"/>
      <c r="C458" s="2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</row>
    <row r="459" spans="2:17" ht="11.25">
      <c r="B459" s="2"/>
      <c r="C459" s="2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</row>
    <row r="460" spans="2:17" ht="11.25">
      <c r="B460" s="2"/>
      <c r="C460" s="2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</row>
    <row r="461" spans="2:17" ht="11.25">
      <c r="B461" s="2"/>
      <c r="C461" s="2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</row>
    <row r="462" spans="2:17" ht="11.25">
      <c r="B462" s="2"/>
      <c r="C462" s="2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</row>
    <row r="463" spans="2:17" ht="11.25">
      <c r="B463" s="2"/>
      <c r="C463" s="2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</row>
    <row r="464" spans="2:17" ht="11.25">
      <c r="B464" s="2"/>
      <c r="C464" s="2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</row>
    <row r="465" spans="2:17" ht="11.25">
      <c r="B465" s="2"/>
      <c r="C465" s="2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</row>
    <row r="466" spans="2:17" ht="11.25">
      <c r="B466" s="2"/>
      <c r="C466" s="2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</row>
    <row r="467" spans="2:17" ht="11.25">
      <c r="B467" s="2"/>
      <c r="C467" s="2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</row>
    <row r="468" spans="2:17" ht="11.25">
      <c r="B468" s="2"/>
      <c r="C468" s="2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</row>
    <row r="469" spans="2:17" ht="11.25">
      <c r="B469" s="2"/>
      <c r="C469" s="2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</row>
    <row r="470" spans="2:17" ht="11.25">
      <c r="B470" s="2"/>
      <c r="C470" s="2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</row>
    <row r="471" spans="2:17" ht="11.25">
      <c r="B471" s="2"/>
      <c r="C471" s="2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</row>
    <row r="472" spans="2:17" ht="11.25">
      <c r="B472" s="2"/>
      <c r="C472" s="2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</row>
    <row r="473" spans="2:17" ht="11.25">
      <c r="B473" s="2"/>
      <c r="C473" s="2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</row>
    <row r="474" spans="2:17" ht="11.25">
      <c r="B474" s="2"/>
      <c r="C474" s="2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</row>
    <row r="475" spans="2:17" ht="11.25">
      <c r="B475" s="2"/>
      <c r="C475" s="2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</row>
    <row r="476" spans="2:17" ht="11.25">
      <c r="B476" s="2"/>
      <c r="C476" s="2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</row>
    <row r="477" spans="2:17" ht="11.25">
      <c r="B477" s="2"/>
      <c r="C477" s="2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</row>
    <row r="478" spans="2:17" ht="11.25">
      <c r="B478" s="2"/>
      <c r="C478" s="2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</row>
    <row r="479" spans="2:17" ht="11.25">
      <c r="B479" s="2"/>
      <c r="C479" s="2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</row>
    <row r="480" spans="2:17" ht="11.25">
      <c r="B480" s="2"/>
      <c r="C480" s="2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</row>
    <row r="481" spans="2:17" ht="11.25">
      <c r="B481" s="2"/>
      <c r="C481" s="2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</row>
    <row r="482" spans="2:17" ht="11.25">
      <c r="B482" s="2"/>
      <c r="C482" s="2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</row>
    <row r="483" spans="2:17" ht="11.25">
      <c r="B483" s="2"/>
      <c r="C483" s="2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</row>
    <row r="484" spans="2:17" ht="11.25">
      <c r="B484" s="2"/>
      <c r="C484" s="2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</row>
    <row r="485" spans="2:17" ht="11.25">
      <c r="B485" s="2"/>
      <c r="C485" s="2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</row>
    <row r="486" spans="2:17" ht="11.25">
      <c r="B486" s="2"/>
      <c r="C486" s="2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</row>
    <row r="487" spans="2:17" ht="11.25">
      <c r="B487" s="2"/>
      <c r="C487" s="2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</row>
    <row r="488" spans="2:17" ht="11.25">
      <c r="B488" s="2"/>
      <c r="C488" s="2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</row>
    <row r="489" spans="2:17" ht="11.25">
      <c r="B489" s="2"/>
      <c r="C489" s="2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</row>
    <row r="490" spans="2:17" ht="11.25">
      <c r="B490" s="2"/>
      <c r="C490" s="2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</row>
    <row r="491" spans="2:17" ht="11.25">
      <c r="B491" s="2"/>
      <c r="C491" s="2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</row>
    <row r="492" spans="2:17" ht="11.25">
      <c r="B492" s="2"/>
      <c r="C492" s="2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</row>
    <row r="493" spans="2:17" ht="11.25">
      <c r="B493" s="2"/>
      <c r="C493" s="2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</row>
    <row r="494" spans="2:17" ht="11.25">
      <c r="B494" s="2"/>
      <c r="C494" s="2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</row>
    <row r="495" spans="2:17" ht="11.25">
      <c r="B495" s="2"/>
      <c r="C495" s="2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</row>
    <row r="496" spans="2:17" ht="11.25">
      <c r="B496" s="2"/>
      <c r="C496" s="2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</row>
    <row r="497" spans="2:17" ht="11.25">
      <c r="B497" s="2"/>
      <c r="C497" s="2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</row>
    <row r="498" spans="2:17" ht="11.25">
      <c r="B498" s="2"/>
      <c r="C498" s="2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</row>
    <row r="499" spans="2:17" ht="11.25">
      <c r="B499" s="2"/>
      <c r="C499" s="2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</row>
    <row r="500" spans="2:17" ht="11.25">
      <c r="B500" s="2"/>
      <c r="C500" s="2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</row>
    <row r="501" spans="2:17" ht="11.25">
      <c r="B501" s="2"/>
      <c r="C501" s="2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</row>
    <row r="502" spans="2:17" ht="11.25">
      <c r="B502" s="2"/>
      <c r="C502" s="2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</row>
    <row r="503" spans="2:17" ht="11.25">
      <c r="B503" s="2"/>
      <c r="C503" s="2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</row>
    <row r="504" spans="2:17" ht="11.25">
      <c r="B504" s="2"/>
      <c r="C504" s="2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</row>
    <row r="505" spans="2:17" ht="11.25">
      <c r="B505" s="2"/>
      <c r="C505" s="2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</row>
    <row r="506" spans="2:17" ht="11.25">
      <c r="B506" s="2"/>
      <c r="C506" s="2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</row>
    <row r="507" spans="2:17" ht="11.25">
      <c r="B507" s="2"/>
      <c r="C507" s="2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</row>
    <row r="508" spans="2:17" ht="11.25">
      <c r="B508" s="2"/>
      <c r="C508" s="2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</row>
    <row r="509" spans="2:17" ht="11.25">
      <c r="B509" s="2"/>
      <c r="C509" s="2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</row>
    <row r="510" spans="2:17" ht="11.25">
      <c r="B510" s="2"/>
      <c r="C510" s="2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</row>
    <row r="511" spans="2:17" ht="11.25">
      <c r="B511" s="2"/>
      <c r="C511" s="2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</row>
    <row r="512" spans="2:17" ht="11.25">
      <c r="B512" s="2"/>
      <c r="C512" s="2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</row>
    <row r="513" spans="2:17" ht="11.25">
      <c r="B513" s="2"/>
      <c r="C513" s="2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</row>
    <row r="514" spans="2:17" ht="11.25">
      <c r="B514" s="2"/>
      <c r="C514" s="2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</row>
    <row r="515" spans="2:17" ht="11.25">
      <c r="B515" s="2"/>
      <c r="C515" s="2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</row>
    <row r="516" spans="2:17" ht="11.25">
      <c r="B516" s="2"/>
      <c r="C516" s="2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</row>
    <row r="517" spans="2:17" ht="11.25">
      <c r="B517" s="2"/>
      <c r="C517" s="2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</row>
    <row r="518" spans="2:17" ht="11.25">
      <c r="B518" s="2"/>
      <c r="C518" s="2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</row>
    <row r="519" spans="2:17" ht="11.25">
      <c r="B519" s="2"/>
      <c r="C519" s="2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</row>
    <row r="520" spans="2:17" ht="11.25">
      <c r="B520" s="2"/>
      <c r="C520" s="2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</row>
    <row r="521" spans="2:17" ht="11.25">
      <c r="B521" s="2"/>
      <c r="C521" s="2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</row>
    <row r="522" spans="2:17" ht="11.25">
      <c r="B522" s="2"/>
      <c r="C522" s="2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</row>
    <row r="523" spans="2:17" ht="11.25">
      <c r="B523" s="2"/>
      <c r="C523" s="2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</row>
    <row r="524" spans="2:17" ht="11.25">
      <c r="B524" s="2"/>
      <c r="C524" s="2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</row>
    <row r="525" spans="2:17" ht="11.25">
      <c r="B525" s="2"/>
      <c r="C525" s="2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</row>
    <row r="526" spans="2:17" ht="11.25">
      <c r="B526" s="2"/>
      <c r="C526" s="2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</row>
    <row r="527" spans="2:17" ht="11.25">
      <c r="B527" s="2"/>
      <c r="C527" s="2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</row>
    <row r="528" ht="11.25">
      <c r="J528" s="3"/>
    </row>
  </sheetData>
  <sheetProtection/>
  <mergeCells count="137">
    <mergeCell ref="D4:S4"/>
    <mergeCell ref="O3:Q3"/>
    <mergeCell ref="B143:B152"/>
    <mergeCell ref="C143:C152"/>
    <mergeCell ref="D143:D152"/>
    <mergeCell ref="E143:E152"/>
    <mergeCell ref="H143:H152"/>
    <mergeCell ref="I143:I152"/>
    <mergeCell ref="R123:R132"/>
    <mergeCell ref="B113:B122"/>
    <mergeCell ref="B123:B132"/>
    <mergeCell ref="C123:C132"/>
    <mergeCell ref="R143:R152"/>
    <mergeCell ref="H103:H112"/>
    <mergeCell ref="I113:I122"/>
    <mergeCell ref="R113:R122"/>
    <mergeCell ref="C113:C122"/>
    <mergeCell ref="H113:H122"/>
    <mergeCell ref="I133:I142"/>
    <mergeCell ref="R133:R142"/>
    <mergeCell ref="R73:R82"/>
    <mergeCell ref="R93:R102"/>
    <mergeCell ref="R83:R92"/>
    <mergeCell ref="I73:I82"/>
    <mergeCell ref="B178:I187"/>
    <mergeCell ref="R178:R186"/>
    <mergeCell ref="C167:C176"/>
    <mergeCell ref="R43:R52"/>
    <mergeCell ref="H155:H164"/>
    <mergeCell ref="H93:H102"/>
    <mergeCell ref="D53:D62"/>
    <mergeCell ref="E53:E62"/>
    <mergeCell ref="D123:D132"/>
    <mergeCell ref="E123:E132"/>
    <mergeCell ref="B166:R166"/>
    <mergeCell ref="I33:I42"/>
    <mergeCell ref="I155:I164"/>
    <mergeCell ref="B155:B164"/>
    <mergeCell ref="C155:C164"/>
    <mergeCell ref="I53:I62"/>
    <mergeCell ref="I83:I92"/>
    <mergeCell ref="I43:I52"/>
    <mergeCell ref="I93:I102"/>
    <mergeCell ref="I123:I132"/>
    <mergeCell ref="B73:B82"/>
    <mergeCell ref="C73:C82"/>
    <mergeCell ref="R13:R22"/>
    <mergeCell ref="R155:R164"/>
    <mergeCell ref="B154:R154"/>
    <mergeCell ref="I63:I72"/>
    <mergeCell ref="R23:R32"/>
    <mergeCell ref="R33:R42"/>
    <mergeCell ref="R53:R62"/>
    <mergeCell ref="R63:R72"/>
    <mergeCell ref="H13:H22"/>
    <mergeCell ref="E33:E42"/>
    <mergeCell ref="B63:B72"/>
    <mergeCell ref="B103:B112"/>
    <mergeCell ref="C103:C112"/>
    <mergeCell ref="B33:B42"/>
    <mergeCell ref="C33:C42"/>
    <mergeCell ref="C63:C72"/>
    <mergeCell ref="B93:B102"/>
    <mergeCell ref="C93:C102"/>
    <mergeCell ref="D73:D82"/>
    <mergeCell ref="E73:E82"/>
    <mergeCell ref="H33:H42"/>
    <mergeCell ref="H23:H32"/>
    <mergeCell ref="E23:E32"/>
    <mergeCell ref="H83:H92"/>
    <mergeCell ref="D93:D102"/>
    <mergeCell ref="E93:E102"/>
    <mergeCell ref="H43:H52"/>
    <mergeCell ref="H73:H82"/>
    <mergeCell ref="H63:H72"/>
    <mergeCell ref="H53:H62"/>
    <mergeCell ref="E63:E72"/>
    <mergeCell ref="E43:E52"/>
    <mergeCell ref="D63:D72"/>
    <mergeCell ref="I13:I22"/>
    <mergeCell ref="I23:I32"/>
    <mergeCell ref="M6:Q6"/>
    <mergeCell ref="M7:M9"/>
    <mergeCell ref="L6:L9"/>
    <mergeCell ref="F6:F9"/>
    <mergeCell ref="D6:D9"/>
    <mergeCell ref="O7:O9"/>
    <mergeCell ref="E6:E9"/>
    <mergeCell ref="H6:I8"/>
    <mergeCell ref="G6:G9"/>
    <mergeCell ref="R7:R9"/>
    <mergeCell ref="B11:R11"/>
    <mergeCell ref="B12:S12"/>
    <mergeCell ref="Q7:Q9"/>
    <mergeCell ref="N7:N9"/>
    <mergeCell ref="C6:C9"/>
    <mergeCell ref="B6:B9"/>
    <mergeCell ref="P7:P9"/>
    <mergeCell ref="J6:J9"/>
    <mergeCell ref="K6:K9"/>
    <mergeCell ref="B13:B22"/>
    <mergeCell ref="C13:C22"/>
    <mergeCell ref="D13:D22"/>
    <mergeCell ref="E13:E22"/>
    <mergeCell ref="B23:B32"/>
    <mergeCell ref="C23:C32"/>
    <mergeCell ref="D23:D32"/>
    <mergeCell ref="B53:B62"/>
    <mergeCell ref="C53:C62"/>
    <mergeCell ref="D33:D42"/>
    <mergeCell ref="B43:B52"/>
    <mergeCell ref="C43:C52"/>
    <mergeCell ref="D43:D52"/>
    <mergeCell ref="R167:R176"/>
    <mergeCell ref="D155:D164"/>
    <mergeCell ref="D113:D122"/>
    <mergeCell ref="D103:D112"/>
    <mergeCell ref="D167:D176"/>
    <mergeCell ref="E167:E176"/>
    <mergeCell ref="I103:I112"/>
    <mergeCell ref="I167:I176"/>
    <mergeCell ref="E103:E112"/>
    <mergeCell ref="R103:R112"/>
    <mergeCell ref="B83:B92"/>
    <mergeCell ref="C83:C92"/>
    <mergeCell ref="D83:D92"/>
    <mergeCell ref="E83:E92"/>
    <mergeCell ref="B167:B176"/>
    <mergeCell ref="H167:H176"/>
    <mergeCell ref="E155:E164"/>
    <mergeCell ref="E113:E122"/>
    <mergeCell ref="H123:H132"/>
    <mergeCell ref="B133:B142"/>
    <mergeCell ref="C133:C142"/>
    <mergeCell ref="D133:D142"/>
    <mergeCell ref="E133:E142"/>
    <mergeCell ref="H133:H142"/>
  </mergeCells>
  <printOptions/>
  <pageMargins left="1.02" right="0.44" top="0.83" bottom="0.6" header="0.5" footer="0.5"/>
  <pageSetup fitToHeight="3" fitToWidth="1" horizontalDpi="600" verticalDpi="600" orientation="portrait" paperSize="9" scale="57" r:id="rId1"/>
  <rowBreaks count="2" manualBreakCount="2">
    <brk id="165" max="17" man="1"/>
    <brk id="2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2013-09-05T11:26:44Z</cp:lastPrinted>
  <dcterms:created xsi:type="dcterms:W3CDTF">2010-10-21T05:48:18Z</dcterms:created>
  <dcterms:modified xsi:type="dcterms:W3CDTF">2014-02-17T09:36:06Z</dcterms:modified>
  <cp:category/>
  <cp:version/>
  <cp:contentType/>
  <cp:contentStatus/>
</cp:coreProperties>
</file>