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65356" windowWidth="12120" windowHeight="9120" tabRatio="605" activeTab="0"/>
  </bookViews>
  <sheets>
    <sheet name="Новгородка (соцпроекти)" sheetId="1" r:id="rId1"/>
  </sheets>
  <definedNames>
    <definedName name="_xlnm.Print_Area" localSheetId="0">'Новгородка (соцпроекти)'!$A$1:$O$105</definedName>
  </definedNames>
  <calcPr fullCalcOnLoad="1"/>
</workbook>
</file>

<file path=xl/sharedStrings.xml><?xml version="1.0" encoding="utf-8"?>
<sst xmlns="http://schemas.openxmlformats.org/spreadsheetml/2006/main" count="132" uniqueCount="52">
  <si>
    <t>Потреба на 2011-2015 роки, тис.грн.</t>
  </si>
  <si>
    <t>Обсяги фінансування по роках, тис. грн.</t>
  </si>
  <si>
    <t>Дата початку</t>
  </si>
  <si>
    <t>Дата закінчення</t>
  </si>
  <si>
    <t>МОЗ</t>
  </si>
  <si>
    <t>В К</t>
  </si>
  <si>
    <t>Всього</t>
  </si>
  <si>
    <t>МБ</t>
  </si>
  <si>
    <t>Сільська (селищна) рада</t>
  </si>
  <si>
    <t>Новгородківська селищна рада</t>
  </si>
  <si>
    <t>Верблюзька сільська рада</t>
  </si>
  <si>
    <t>№ 
з/п</t>
  </si>
  <si>
    <t>Населений пункт</t>
  </si>
  <si>
    <t xml:space="preserve">Назва об'єкта </t>
  </si>
  <si>
    <t>Термін реалізації проекту</t>
  </si>
  <si>
    <t>Джерела фінансування</t>
  </si>
  <si>
    <t>Загальна вартість, тис.грн.</t>
  </si>
  <si>
    <t>ІІ</t>
  </si>
  <si>
    <t>ДБ</t>
  </si>
  <si>
    <t>РБ</t>
  </si>
  <si>
    <t>ІП</t>
  </si>
  <si>
    <t>ВК</t>
  </si>
  <si>
    <t>ОБ</t>
  </si>
  <si>
    <t>КР</t>
  </si>
  <si>
    <t>пояснювальна записка та копії документів додаються</t>
  </si>
  <si>
    <t>Разом по галузі</t>
  </si>
  <si>
    <t>РАЗОМ ПО ВИКЛЮЧЕНИМ ПРОЕКТАМ (Розділ І)</t>
  </si>
  <si>
    <t>смт Новгородка</t>
  </si>
  <si>
    <t xml:space="preserve">Культура </t>
  </si>
  <si>
    <t>Капітальний ремонт міського будинку культури в смт Новгородка з впровадженням електричного опалення на 300 глядацьких місць</t>
  </si>
  <si>
    <t>Переобладнання котельні під спортзал розміром 18х35 м. Великочечеліївської  ЗОШ  I - III ст.</t>
  </si>
  <si>
    <t>Освіта</t>
  </si>
  <si>
    <t>с.Велика Чечеліївка</t>
  </si>
  <si>
    <t>Реконсторукція 5-ти поверхового приміщення гуртожитку на 360 місць під 30-квартирний житловий будинок вул.Кірова в cмт Новгородка</t>
  </si>
  <si>
    <t>Реконструкція дитячого садка "Сонечко" на 120 місць по вул. Ульянова в смт Новгородка</t>
  </si>
  <si>
    <t xml:space="preserve">Водопостачання та водовідведення </t>
  </si>
  <si>
    <t>Новомиколаївська сільська рада</t>
  </si>
  <si>
    <t>с. Спільне</t>
  </si>
  <si>
    <t>Будівництво водонапірної башти в с. Спільне.</t>
  </si>
  <si>
    <t>с.Верблюжка</t>
  </si>
  <si>
    <t>Митрофаніівська сільська рада</t>
  </si>
  <si>
    <t>с. Митрофанівка</t>
  </si>
  <si>
    <t xml:space="preserve">Разом по галузі </t>
  </si>
  <si>
    <t>Поточний ремонт водопровідної мережі по вул. Фрунзе в с. Верблюжка</t>
  </si>
  <si>
    <r>
      <t>Примітка</t>
    </r>
    <r>
      <rPr>
        <sz val="14"/>
        <rFont val="Times New Roman"/>
        <family val="1"/>
      </rPr>
      <t xml:space="preserve"> </t>
    </r>
  </si>
  <si>
    <t>Разом по розділу ІII</t>
  </si>
  <si>
    <t>ІII. ВИКЛЮЧИТИ із переліку</t>
  </si>
  <si>
    <t>виключено 7 заходів  на суму 5,652 млн. грн.</t>
  </si>
  <si>
    <t>Придбання електроплити для їдальні Митрофанівського НВК</t>
  </si>
  <si>
    <t>Додаток №6</t>
  </si>
  <si>
    <t xml:space="preserve"> </t>
  </si>
  <si>
    <t xml:space="preserve">Перелік  соціальних проектів які запропоновано виключити з програми розвитку Новгородківського району на 2011-2015 роки "Центральний регіон-2015"
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</si>
</sst>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,##0.00_р_."/>
    <numFmt numFmtId="183" formatCode="#,##0.0_р_."/>
    <numFmt numFmtId="184" formatCode="0.0;[Red]0.0"/>
    <numFmt numFmtId="185" formatCode="0.0%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 vertical="center" wrapText="1"/>
    </xf>
    <xf numFmtId="181" fontId="4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5" fillId="24" borderId="11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wrapText="1"/>
    </xf>
    <xf numFmtId="181" fontId="5" fillId="0" borderId="10" xfId="0" applyNumberFormat="1" applyFont="1" applyBorder="1" applyAlignment="1">
      <alignment horizontal="center"/>
    </xf>
    <xf numFmtId="0" fontId="5" fillId="25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24" borderId="12" xfId="53" applyFont="1" applyFill="1" applyBorder="1" applyAlignment="1">
      <alignment horizontal="left" vertical="top" wrapText="1"/>
      <protection/>
    </xf>
    <xf numFmtId="0" fontId="5" fillId="24" borderId="13" xfId="53" applyFont="1" applyFill="1" applyBorder="1" applyAlignment="1">
      <alignment horizontal="left" vertical="top" wrapText="1"/>
      <protection/>
    </xf>
    <xf numFmtId="0" fontId="5" fillId="24" borderId="11" xfId="53" applyFont="1" applyFill="1" applyBorder="1" applyAlignment="1">
      <alignment horizontal="left" vertical="top" wrapText="1"/>
      <protection/>
    </xf>
    <xf numFmtId="0" fontId="4" fillId="25" borderId="14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top" wrapText="1"/>
    </xf>
    <xf numFmtId="0" fontId="5" fillId="25" borderId="10" xfId="0" applyFont="1" applyFill="1" applyBorder="1" applyAlignment="1">
      <alignment/>
    </xf>
    <xf numFmtId="0" fontId="5" fillId="25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ЦР 2011-2015 Бобринець нова ре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P105"/>
  <sheetViews>
    <sheetView tabSelected="1" view="pageBreakPreview" zoomScale="75" zoomScaleNormal="75" zoomScaleSheetLayoutView="75" zoomScalePageLayoutView="0" workbookViewId="0" topLeftCell="A1">
      <selection activeCell="B3" sqref="B3:O3"/>
    </sheetView>
  </sheetViews>
  <sheetFormatPr defaultColWidth="9.00390625" defaultRowHeight="12.75"/>
  <cols>
    <col min="1" max="1" width="4.375" style="0" customWidth="1"/>
    <col min="2" max="2" width="22.125" style="0" customWidth="1"/>
    <col min="3" max="3" width="16.375" style="0" customWidth="1"/>
    <col min="4" max="4" width="23.375" style="0" customWidth="1"/>
    <col min="6" max="7" width="10.00390625" style="0" customWidth="1"/>
    <col min="8" max="8" width="11.375" style="0" customWidth="1"/>
    <col min="9" max="9" width="11.125" style="0" customWidth="1"/>
    <col min="10" max="10" width="9.875" style="0" customWidth="1"/>
    <col min="11" max="11" width="9.00390625" style="0" customWidth="1"/>
    <col min="12" max="12" width="9.25390625" style="0" customWidth="1"/>
    <col min="13" max="13" width="11.00390625" style="0" customWidth="1"/>
    <col min="14" max="14" width="11.125" style="0" customWidth="1"/>
    <col min="15" max="15" width="23.125" style="0" customWidth="1"/>
  </cols>
  <sheetData>
    <row r="1" spans="1:16" ht="18.75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" t="s">
        <v>49</v>
      </c>
      <c r="P1" s="1"/>
    </row>
    <row r="2" spans="1:16" ht="18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  <c r="P2" s="1"/>
    </row>
    <row r="3" spans="1:16" ht="18.75">
      <c r="A3" s="24"/>
      <c r="B3" s="25" t="s">
        <v>51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"/>
    </row>
    <row r="4" spans="1:16" ht="18.7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</row>
    <row r="5" spans="1:16" ht="12.75" customHeight="1">
      <c r="A5" s="35" t="s">
        <v>11</v>
      </c>
      <c r="B5" s="35" t="s">
        <v>8</v>
      </c>
      <c r="C5" s="35" t="s">
        <v>12</v>
      </c>
      <c r="D5" s="35" t="s">
        <v>13</v>
      </c>
      <c r="E5" s="35" t="s">
        <v>14</v>
      </c>
      <c r="F5" s="35"/>
      <c r="G5" s="35" t="s">
        <v>15</v>
      </c>
      <c r="H5" s="35" t="s">
        <v>16</v>
      </c>
      <c r="I5" s="35" t="s">
        <v>0</v>
      </c>
      <c r="J5" s="35" t="s">
        <v>1</v>
      </c>
      <c r="K5" s="35"/>
      <c r="L5" s="35"/>
      <c r="M5" s="35"/>
      <c r="N5" s="35"/>
      <c r="O5" s="4"/>
      <c r="P5" s="5"/>
    </row>
    <row r="6" spans="1:16" ht="18.75">
      <c r="A6" s="35"/>
      <c r="B6" s="35"/>
      <c r="C6" s="35"/>
      <c r="D6" s="35"/>
      <c r="E6" s="35"/>
      <c r="F6" s="35"/>
      <c r="G6" s="35"/>
      <c r="H6" s="35"/>
      <c r="I6" s="35"/>
      <c r="J6" s="35">
        <v>2011</v>
      </c>
      <c r="K6" s="35">
        <v>2012</v>
      </c>
      <c r="L6" s="35">
        <v>2013</v>
      </c>
      <c r="M6" s="35">
        <v>2014</v>
      </c>
      <c r="N6" s="35">
        <v>2015</v>
      </c>
      <c r="O6" s="36" t="s">
        <v>44</v>
      </c>
      <c r="P6" s="5"/>
    </row>
    <row r="7" spans="1:16" ht="18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7"/>
      <c r="P7" s="5"/>
    </row>
    <row r="8" spans="1:16" ht="56.25">
      <c r="A8" s="35"/>
      <c r="B8" s="35"/>
      <c r="C8" s="35"/>
      <c r="D8" s="35"/>
      <c r="E8" s="6" t="s">
        <v>2</v>
      </c>
      <c r="F8" s="3" t="s">
        <v>3</v>
      </c>
      <c r="G8" s="35"/>
      <c r="H8" s="35"/>
      <c r="I8" s="35"/>
      <c r="J8" s="35"/>
      <c r="K8" s="35"/>
      <c r="L8" s="35"/>
      <c r="M8" s="35"/>
      <c r="N8" s="35"/>
      <c r="O8" s="37"/>
      <c r="P8" s="7"/>
    </row>
    <row r="9" spans="1:16" ht="18.75">
      <c r="A9" s="8">
        <v>1</v>
      </c>
      <c r="B9" s="8"/>
      <c r="C9" s="9">
        <v>2</v>
      </c>
      <c r="D9" s="9">
        <v>3</v>
      </c>
      <c r="E9" s="9">
        <v>6</v>
      </c>
      <c r="F9" s="9">
        <v>7</v>
      </c>
      <c r="G9" s="9">
        <v>8</v>
      </c>
      <c r="H9" s="9">
        <v>9</v>
      </c>
      <c r="I9" s="9">
        <v>10</v>
      </c>
      <c r="J9" s="9">
        <v>11</v>
      </c>
      <c r="K9" s="9">
        <v>12</v>
      </c>
      <c r="L9" s="9">
        <v>13</v>
      </c>
      <c r="M9" s="9">
        <v>14</v>
      </c>
      <c r="N9" s="9">
        <v>15</v>
      </c>
      <c r="O9" s="10">
        <v>16</v>
      </c>
      <c r="P9" s="1"/>
    </row>
    <row r="10" spans="1:15" ht="18.75">
      <c r="A10" s="38" t="s">
        <v>46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8.75">
      <c r="A11" s="38" t="s">
        <v>28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11"/>
    </row>
    <row r="12" spans="1:15" ht="18.75">
      <c r="A12" s="28">
        <v>1</v>
      </c>
      <c r="B12" s="28" t="s">
        <v>9</v>
      </c>
      <c r="C12" s="28" t="s">
        <v>27</v>
      </c>
      <c r="D12" s="28" t="s">
        <v>29</v>
      </c>
      <c r="E12" s="28">
        <v>2012</v>
      </c>
      <c r="F12" s="28">
        <v>2013</v>
      </c>
      <c r="G12" s="13" t="s">
        <v>18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40" t="s">
        <v>24</v>
      </c>
    </row>
    <row r="13" spans="1:15" ht="18.75">
      <c r="A13" s="28"/>
      <c r="B13" s="28"/>
      <c r="C13" s="28"/>
      <c r="D13" s="28"/>
      <c r="E13" s="28"/>
      <c r="F13" s="28"/>
      <c r="G13" s="13" t="s">
        <v>22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40"/>
    </row>
    <row r="14" spans="1:15" ht="18.75">
      <c r="A14" s="28"/>
      <c r="B14" s="28"/>
      <c r="C14" s="28"/>
      <c r="D14" s="28"/>
      <c r="E14" s="28"/>
      <c r="F14" s="28"/>
      <c r="G14" s="13" t="s">
        <v>19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40"/>
    </row>
    <row r="15" spans="1:15" ht="18.75">
      <c r="A15" s="28"/>
      <c r="B15" s="28"/>
      <c r="C15" s="28"/>
      <c r="D15" s="28"/>
      <c r="E15" s="28"/>
      <c r="F15" s="28"/>
      <c r="G15" s="13" t="s">
        <v>7</v>
      </c>
      <c r="H15" s="14">
        <v>200</v>
      </c>
      <c r="I15" s="14">
        <v>200</v>
      </c>
      <c r="J15" s="14">
        <v>0</v>
      </c>
      <c r="K15" s="14">
        <v>100</v>
      </c>
      <c r="L15" s="14">
        <v>100</v>
      </c>
      <c r="M15" s="14">
        <v>0</v>
      </c>
      <c r="N15" s="14">
        <v>0</v>
      </c>
      <c r="O15" s="40"/>
    </row>
    <row r="16" spans="1:15" ht="18.75">
      <c r="A16" s="28"/>
      <c r="B16" s="28"/>
      <c r="C16" s="28"/>
      <c r="D16" s="28"/>
      <c r="E16" s="28"/>
      <c r="F16" s="28"/>
      <c r="G16" s="13" t="s">
        <v>4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40"/>
    </row>
    <row r="17" spans="1:15" ht="18.75">
      <c r="A17" s="28"/>
      <c r="B17" s="28"/>
      <c r="C17" s="28"/>
      <c r="D17" s="28"/>
      <c r="E17" s="28"/>
      <c r="F17" s="28"/>
      <c r="G17" s="13" t="s">
        <v>17</v>
      </c>
      <c r="H17" s="14">
        <v>40</v>
      </c>
      <c r="I17" s="14">
        <v>40</v>
      </c>
      <c r="J17" s="14">
        <v>0</v>
      </c>
      <c r="K17" s="14">
        <v>20</v>
      </c>
      <c r="L17" s="14">
        <v>20</v>
      </c>
      <c r="M17" s="14">
        <v>0</v>
      </c>
      <c r="N17" s="14">
        <v>0</v>
      </c>
      <c r="O17" s="40"/>
    </row>
    <row r="18" spans="1:15" ht="18.75">
      <c r="A18" s="28"/>
      <c r="B18" s="28"/>
      <c r="C18" s="28"/>
      <c r="D18" s="28"/>
      <c r="E18" s="28"/>
      <c r="F18" s="28"/>
      <c r="G18" s="13" t="s">
        <v>20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40"/>
    </row>
    <row r="19" spans="1:15" ht="18.75">
      <c r="A19" s="28"/>
      <c r="B19" s="28"/>
      <c r="C19" s="28"/>
      <c r="D19" s="28"/>
      <c r="E19" s="28"/>
      <c r="F19" s="28"/>
      <c r="G19" s="13" t="s">
        <v>23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40"/>
    </row>
    <row r="20" spans="1:15" ht="18.75">
      <c r="A20" s="28"/>
      <c r="B20" s="28"/>
      <c r="C20" s="28"/>
      <c r="D20" s="28"/>
      <c r="E20" s="28"/>
      <c r="F20" s="28"/>
      <c r="G20" s="13" t="s">
        <v>5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f>SUM(N12:N19)</f>
        <v>0</v>
      </c>
      <c r="O20" s="40"/>
    </row>
    <row r="21" spans="1:15" ht="18.75">
      <c r="A21" s="28"/>
      <c r="B21" s="28"/>
      <c r="C21" s="28"/>
      <c r="D21" s="28"/>
      <c r="E21" s="28"/>
      <c r="F21" s="28"/>
      <c r="G21" s="13" t="s">
        <v>6</v>
      </c>
      <c r="H21" s="14">
        <f>SUM(H12:H20)</f>
        <v>240</v>
      </c>
      <c r="I21" s="14">
        <f aca="true" t="shared" si="0" ref="I21:N21">SUM(I12:I20)</f>
        <v>240</v>
      </c>
      <c r="J21" s="14">
        <f t="shared" si="0"/>
        <v>0</v>
      </c>
      <c r="K21" s="14">
        <f t="shared" si="0"/>
        <v>120</v>
      </c>
      <c r="L21" s="14">
        <f t="shared" si="0"/>
        <v>120</v>
      </c>
      <c r="M21" s="14">
        <f t="shared" si="0"/>
        <v>0</v>
      </c>
      <c r="N21" s="14">
        <f t="shared" si="0"/>
        <v>0</v>
      </c>
      <c r="O21" s="40"/>
    </row>
    <row r="22" spans="1:15" ht="56.25">
      <c r="A22" s="15"/>
      <c r="B22" s="15"/>
      <c r="C22" s="15"/>
      <c r="D22" s="15"/>
      <c r="E22" s="12"/>
      <c r="F22" s="12"/>
      <c r="G22" s="16" t="s">
        <v>25</v>
      </c>
      <c r="H22" s="17">
        <f>H21</f>
        <v>240</v>
      </c>
      <c r="I22" s="17">
        <f aca="true" t="shared" si="1" ref="I22:N22">I21</f>
        <v>240</v>
      </c>
      <c r="J22" s="17">
        <f t="shared" si="1"/>
        <v>0</v>
      </c>
      <c r="K22" s="17">
        <f t="shared" si="1"/>
        <v>120</v>
      </c>
      <c r="L22" s="17">
        <f t="shared" si="1"/>
        <v>120</v>
      </c>
      <c r="M22" s="17">
        <f t="shared" si="1"/>
        <v>0</v>
      </c>
      <c r="N22" s="17">
        <f t="shared" si="1"/>
        <v>0</v>
      </c>
      <c r="O22" s="18"/>
    </row>
    <row r="23" spans="1:15" ht="12.75">
      <c r="A23" s="41" t="s">
        <v>31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.75">
      <c r="A24" s="43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2.25" customHeight="1">
      <c r="A25" s="43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.75" hidden="1">
      <c r="A26" s="4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.75" hidden="1">
      <c r="A27" s="43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.75" hidden="1">
      <c r="A28" s="43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.75" hidden="1">
      <c r="A29" s="43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.75" hidden="1">
      <c r="A30" s="4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.75" hidden="1">
      <c r="A31" s="43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.75" hidden="1">
      <c r="A32" s="43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8.75">
      <c r="A33" s="29">
        <v>1</v>
      </c>
      <c r="B33" s="28" t="s">
        <v>9</v>
      </c>
      <c r="C33" s="28" t="s">
        <v>32</v>
      </c>
      <c r="D33" s="29" t="s">
        <v>30</v>
      </c>
      <c r="E33" s="28">
        <v>2013</v>
      </c>
      <c r="F33" s="28">
        <v>2013</v>
      </c>
      <c r="G33" s="13" t="s">
        <v>18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26" t="s">
        <v>24</v>
      </c>
    </row>
    <row r="34" spans="1:15" ht="18.75">
      <c r="A34" s="30"/>
      <c r="B34" s="28"/>
      <c r="C34" s="28"/>
      <c r="D34" s="30"/>
      <c r="E34" s="28"/>
      <c r="F34" s="28"/>
      <c r="G34" s="13" t="s">
        <v>22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27"/>
    </row>
    <row r="35" spans="1:15" ht="18.75">
      <c r="A35" s="30"/>
      <c r="B35" s="28"/>
      <c r="C35" s="28"/>
      <c r="D35" s="30"/>
      <c r="E35" s="28"/>
      <c r="F35" s="28"/>
      <c r="G35" s="13" t="s">
        <v>19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27"/>
    </row>
    <row r="36" spans="1:15" ht="18.75">
      <c r="A36" s="30"/>
      <c r="B36" s="28"/>
      <c r="C36" s="28"/>
      <c r="D36" s="30"/>
      <c r="E36" s="28"/>
      <c r="F36" s="28"/>
      <c r="G36" s="13" t="s">
        <v>7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27"/>
    </row>
    <row r="37" spans="1:15" ht="18.75">
      <c r="A37" s="30"/>
      <c r="B37" s="28"/>
      <c r="C37" s="28"/>
      <c r="D37" s="30"/>
      <c r="E37" s="28"/>
      <c r="F37" s="28"/>
      <c r="G37" s="13" t="s">
        <v>4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27"/>
    </row>
    <row r="38" spans="1:15" ht="18.75">
      <c r="A38" s="30"/>
      <c r="B38" s="28"/>
      <c r="C38" s="28"/>
      <c r="D38" s="30"/>
      <c r="E38" s="28"/>
      <c r="F38" s="28"/>
      <c r="G38" s="13" t="s">
        <v>17</v>
      </c>
      <c r="H38" s="14">
        <v>30</v>
      </c>
      <c r="I38" s="14">
        <v>30</v>
      </c>
      <c r="J38" s="14">
        <v>0</v>
      </c>
      <c r="K38" s="14">
        <v>0</v>
      </c>
      <c r="L38" s="14">
        <v>30</v>
      </c>
      <c r="M38" s="14">
        <v>0</v>
      </c>
      <c r="N38" s="14">
        <v>0</v>
      </c>
      <c r="O38" s="27"/>
    </row>
    <row r="39" spans="1:15" ht="18.75">
      <c r="A39" s="30"/>
      <c r="B39" s="28"/>
      <c r="C39" s="28"/>
      <c r="D39" s="30"/>
      <c r="E39" s="28"/>
      <c r="F39" s="28"/>
      <c r="G39" s="13" t="s">
        <v>20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7"/>
    </row>
    <row r="40" spans="1:15" ht="18.75">
      <c r="A40" s="30"/>
      <c r="B40" s="28"/>
      <c r="C40" s="28"/>
      <c r="D40" s="30"/>
      <c r="E40" s="28"/>
      <c r="F40" s="28"/>
      <c r="G40" s="13" t="s">
        <v>23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27"/>
    </row>
    <row r="41" spans="1:15" ht="18.75">
      <c r="A41" s="30"/>
      <c r="B41" s="28"/>
      <c r="C41" s="28"/>
      <c r="D41" s="30"/>
      <c r="E41" s="28"/>
      <c r="F41" s="28"/>
      <c r="G41" s="13" t="s">
        <v>5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27"/>
    </row>
    <row r="42" spans="1:15" ht="18.75">
      <c r="A42" s="31"/>
      <c r="B42" s="28"/>
      <c r="C42" s="28"/>
      <c r="D42" s="31"/>
      <c r="E42" s="28"/>
      <c r="F42" s="28"/>
      <c r="G42" s="13" t="s">
        <v>6</v>
      </c>
      <c r="H42" s="14">
        <f>SUM(H33:H41)</f>
        <v>30</v>
      </c>
      <c r="I42" s="14">
        <f aca="true" t="shared" si="2" ref="I42:N42">SUM(I33:I41)</f>
        <v>30</v>
      </c>
      <c r="J42" s="14">
        <f t="shared" si="2"/>
        <v>0</v>
      </c>
      <c r="K42" s="14">
        <f t="shared" si="2"/>
        <v>0</v>
      </c>
      <c r="L42" s="14">
        <f t="shared" si="2"/>
        <v>30</v>
      </c>
      <c r="M42" s="14">
        <f t="shared" si="2"/>
        <v>0</v>
      </c>
      <c r="N42" s="14">
        <f t="shared" si="2"/>
        <v>0</v>
      </c>
      <c r="O42" s="27"/>
    </row>
    <row r="43" spans="1:15" ht="18.75">
      <c r="A43" s="29">
        <v>2</v>
      </c>
      <c r="B43" s="28" t="s">
        <v>9</v>
      </c>
      <c r="C43" s="28" t="s">
        <v>27</v>
      </c>
      <c r="D43" s="29" t="s">
        <v>33</v>
      </c>
      <c r="E43" s="28">
        <v>2013</v>
      </c>
      <c r="F43" s="28">
        <v>2015</v>
      </c>
      <c r="G43" s="13" t="s">
        <v>18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26" t="s">
        <v>24</v>
      </c>
    </row>
    <row r="44" spans="1:15" ht="18.75">
      <c r="A44" s="30"/>
      <c r="B44" s="28"/>
      <c r="C44" s="28"/>
      <c r="D44" s="30"/>
      <c r="E44" s="28"/>
      <c r="F44" s="28"/>
      <c r="G44" s="13" t="s">
        <v>22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27"/>
    </row>
    <row r="45" spans="1:15" ht="18.75">
      <c r="A45" s="30"/>
      <c r="B45" s="28"/>
      <c r="C45" s="28"/>
      <c r="D45" s="30"/>
      <c r="E45" s="28"/>
      <c r="F45" s="28"/>
      <c r="G45" s="13" t="s">
        <v>19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27"/>
    </row>
    <row r="46" spans="1:15" ht="18.75">
      <c r="A46" s="30"/>
      <c r="B46" s="28"/>
      <c r="C46" s="28"/>
      <c r="D46" s="30"/>
      <c r="E46" s="28"/>
      <c r="F46" s="28"/>
      <c r="G46" s="13" t="s">
        <v>7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27"/>
    </row>
    <row r="47" spans="1:15" ht="18.75">
      <c r="A47" s="30"/>
      <c r="B47" s="28"/>
      <c r="C47" s="28"/>
      <c r="D47" s="30"/>
      <c r="E47" s="28"/>
      <c r="F47" s="28"/>
      <c r="G47" s="13" t="s">
        <v>4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27"/>
    </row>
    <row r="48" spans="1:15" ht="18.75">
      <c r="A48" s="30"/>
      <c r="B48" s="28"/>
      <c r="C48" s="28"/>
      <c r="D48" s="30"/>
      <c r="E48" s="28"/>
      <c r="F48" s="28"/>
      <c r="G48" s="13" t="s">
        <v>17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27"/>
    </row>
    <row r="49" spans="1:15" ht="18.75">
      <c r="A49" s="30"/>
      <c r="B49" s="28"/>
      <c r="C49" s="28"/>
      <c r="D49" s="30"/>
      <c r="E49" s="28"/>
      <c r="F49" s="28"/>
      <c r="G49" s="13" t="s">
        <v>20</v>
      </c>
      <c r="H49" s="14">
        <v>5000</v>
      </c>
      <c r="I49" s="14">
        <v>5000</v>
      </c>
      <c r="J49" s="14">
        <v>0</v>
      </c>
      <c r="K49" s="14">
        <v>0</v>
      </c>
      <c r="L49" s="14">
        <v>1500</v>
      </c>
      <c r="M49" s="14">
        <v>1750</v>
      </c>
      <c r="N49" s="14">
        <v>1750</v>
      </c>
      <c r="O49" s="27"/>
    </row>
    <row r="50" spans="1:15" ht="18.75">
      <c r="A50" s="30"/>
      <c r="B50" s="28"/>
      <c r="C50" s="28"/>
      <c r="D50" s="30"/>
      <c r="E50" s="28"/>
      <c r="F50" s="28"/>
      <c r="G50" s="13" t="s">
        <v>23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27"/>
    </row>
    <row r="51" spans="1:15" ht="18.75">
      <c r="A51" s="30"/>
      <c r="B51" s="28"/>
      <c r="C51" s="28"/>
      <c r="D51" s="30"/>
      <c r="E51" s="28"/>
      <c r="F51" s="28"/>
      <c r="G51" s="13" t="s">
        <v>5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27"/>
    </row>
    <row r="52" spans="1:15" ht="18.75">
      <c r="A52" s="31"/>
      <c r="B52" s="28"/>
      <c r="C52" s="28"/>
      <c r="D52" s="31"/>
      <c r="E52" s="28"/>
      <c r="F52" s="28"/>
      <c r="G52" s="13" t="s">
        <v>6</v>
      </c>
      <c r="H52" s="14">
        <f aca="true" t="shared" si="3" ref="H52:N52">SUM(H43:H51)</f>
        <v>5000</v>
      </c>
      <c r="I52" s="14">
        <f t="shared" si="3"/>
        <v>5000</v>
      </c>
      <c r="J52" s="14">
        <f t="shared" si="3"/>
        <v>0</v>
      </c>
      <c r="K52" s="14">
        <f t="shared" si="3"/>
        <v>0</v>
      </c>
      <c r="L52" s="14">
        <f t="shared" si="3"/>
        <v>1500</v>
      </c>
      <c r="M52" s="14">
        <f t="shared" si="3"/>
        <v>1750</v>
      </c>
      <c r="N52" s="14">
        <f t="shared" si="3"/>
        <v>1750</v>
      </c>
      <c r="O52" s="27"/>
    </row>
    <row r="53" spans="1:15" ht="18.75">
      <c r="A53" s="29">
        <v>3</v>
      </c>
      <c r="B53" s="28" t="s">
        <v>9</v>
      </c>
      <c r="C53" s="28" t="s">
        <v>27</v>
      </c>
      <c r="D53" s="29" t="s">
        <v>34</v>
      </c>
      <c r="E53" s="28">
        <v>2013</v>
      </c>
      <c r="F53" s="28">
        <v>2015</v>
      </c>
      <c r="G53" s="13" t="s">
        <v>18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26" t="s">
        <v>24</v>
      </c>
    </row>
    <row r="54" spans="1:15" ht="18.75">
      <c r="A54" s="30"/>
      <c r="B54" s="28"/>
      <c r="C54" s="28"/>
      <c r="D54" s="30"/>
      <c r="E54" s="28"/>
      <c r="F54" s="28"/>
      <c r="G54" s="13" t="s">
        <v>22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27"/>
    </row>
    <row r="55" spans="1:15" ht="18.75">
      <c r="A55" s="30"/>
      <c r="B55" s="28"/>
      <c r="C55" s="28"/>
      <c r="D55" s="30"/>
      <c r="E55" s="28"/>
      <c r="F55" s="28"/>
      <c r="G55" s="13" t="s">
        <v>19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27"/>
    </row>
    <row r="56" spans="1:15" ht="18.75">
      <c r="A56" s="30"/>
      <c r="B56" s="28"/>
      <c r="C56" s="28"/>
      <c r="D56" s="30"/>
      <c r="E56" s="28"/>
      <c r="F56" s="28"/>
      <c r="G56" s="13" t="s">
        <v>7</v>
      </c>
      <c r="H56" s="14">
        <v>150</v>
      </c>
      <c r="I56" s="14">
        <v>150</v>
      </c>
      <c r="J56" s="14">
        <v>0</v>
      </c>
      <c r="K56" s="14">
        <v>0</v>
      </c>
      <c r="L56" s="14">
        <v>50</v>
      </c>
      <c r="M56" s="14">
        <v>50</v>
      </c>
      <c r="N56" s="14">
        <v>50</v>
      </c>
      <c r="O56" s="27"/>
    </row>
    <row r="57" spans="1:15" ht="18.75">
      <c r="A57" s="30"/>
      <c r="B57" s="28"/>
      <c r="C57" s="28"/>
      <c r="D57" s="30"/>
      <c r="E57" s="28"/>
      <c r="F57" s="28"/>
      <c r="G57" s="13" t="s">
        <v>4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27"/>
    </row>
    <row r="58" spans="1:15" ht="18.75">
      <c r="A58" s="30"/>
      <c r="B58" s="28"/>
      <c r="C58" s="28"/>
      <c r="D58" s="30"/>
      <c r="E58" s="28"/>
      <c r="F58" s="28"/>
      <c r="G58" s="13" t="s">
        <v>17</v>
      </c>
      <c r="H58" s="14">
        <v>100</v>
      </c>
      <c r="I58" s="14">
        <v>100</v>
      </c>
      <c r="J58" s="14">
        <v>0</v>
      </c>
      <c r="K58" s="14">
        <v>0</v>
      </c>
      <c r="L58" s="14">
        <v>0</v>
      </c>
      <c r="M58" s="14">
        <v>50</v>
      </c>
      <c r="N58" s="14">
        <v>50</v>
      </c>
      <c r="O58" s="27"/>
    </row>
    <row r="59" spans="1:15" ht="18.75">
      <c r="A59" s="30"/>
      <c r="B59" s="28"/>
      <c r="C59" s="28"/>
      <c r="D59" s="30"/>
      <c r="E59" s="28"/>
      <c r="F59" s="28"/>
      <c r="G59" s="13" t="s">
        <v>20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27"/>
    </row>
    <row r="60" spans="1:15" ht="18.75">
      <c r="A60" s="30"/>
      <c r="B60" s="28"/>
      <c r="C60" s="28"/>
      <c r="D60" s="30"/>
      <c r="E60" s="28"/>
      <c r="F60" s="28"/>
      <c r="G60" s="13" t="s">
        <v>23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27"/>
    </row>
    <row r="61" spans="1:15" ht="18.75">
      <c r="A61" s="30"/>
      <c r="B61" s="28"/>
      <c r="C61" s="28"/>
      <c r="D61" s="30"/>
      <c r="E61" s="28"/>
      <c r="F61" s="28"/>
      <c r="G61" s="13" t="s">
        <v>5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27"/>
    </row>
    <row r="62" spans="1:15" ht="18.75">
      <c r="A62" s="31"/>
      <c r="B62" s="28"/>
      <c r="C62" s="28"/>
      <c r="D62" s="31"/>
      <c r="E62" s="28"/>
      <c r="F62" s="28"/>
      <c r="G62" s="13" t="s">
        <v>6</v>
      </c>
      <c r="H62" s="14">
        <f aca="true" t="shared" si="4" ref="H62:N62">SUM(H53:H61)</f>
        <v>250</v>
      </c>
      <c r="I62" s="14">
        <f t="shared" si="4"/>
        <v>250</v>
      </c>
      <c r="J62" s="14">
        <f t="shared" si="4"/>
        <v>0</v>
      </c>
      <c r="K62" s="14">
        <f t="shared" si="4"/>
        <v>0</v>
      </c>
      <c r="L62" s="14">
        <f t="shared" si="4"/>
        <v>50</v>
      </c>
      <c r="M62" s="14">
        <f t="shared" si="4"/>
        <v>100</v>
      </c>
      <c r="N62" s="14">
        <f t="shared" si="4"/>
        <v>100</v>
      </c>
      <c r="O62" s="27"/>
    </row>
    <row r="63" spans="1:15" ht="18.75">
      <c r="A63" s="29">
        <v>4</v>
      </c>
      <c r="B63" s="28" t="s">
        <v>40</v>
      </c>
      <c r="C63" s="28" t="s">
        <v>41</v>
      </c>
      <c r="D63" s="29" t="s">
        <v>48</v>
      </c>
      <c r="E63" s="28">
        <v>2013</v>
      </c>
      <c r="F63" s="28">
        <v>2013</v>
      </c>
      <c r="G63" s="13" t="s">
        <v>18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26" t="s">
        <v>24</v>
      </c>
    </row>
    <row r="64" spans="1:15" ht="18.75">
      <c r="A64" s="30"/>
      <c r="B64" s="28"/>
      <c r="C64" s="28"/>
      <c r="D64" s="30"/>
      <c r="E64" s="28"/>
      <c r="F64" s="28"/>
      <c r="G64" s="13" t="s">
        <v>22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27"/>
    </row>
    <row r="65" spans="1:15" ht="18.75">
      <c r="A65" s="30"/>
      <c r="B65" s="28"/>
      <c r="C65" s="28"/>
      <c r="D65" s="30"/>
      <c r="E65" s="28"/>
      <c r="F65" s="28"/>
      <c r="G65" s="13" t="s">
        <v>19</v>
      </c>
      <c r="H65" s="14">
        <v>6</v>
      </c>
      <c r="I65" s="14">
        <v>6</v>
      </c>
      <c r="J65" s="14">
        <v>0</v>
      </c>
      <c r="K65" s="14">
        <v>0</v>
      </c>
      <c r="L65" s="14">
        <v>6</v>
      </c>
      <c r="M65" s="14">
        <v>0</v>
      </c>
      <c r="N65" s="14">
        <v>0</v>
      </c>
      <c r="O65" s="27"/>
    </row>
    <row r="66" spans="1:15" ht="18.75">
      <c r="A66" s="30"/>
      <c r="B66" s="28"/>
      <c r="C66" s="28"/>
      <c r="D66" s="30"/>
      <c r="E66" s="28"/>
      <c r="F66" s="28"/>
      <c r="G66" s="13" t="s">
        <v>7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27"/>
    </row>
    <row r="67" spans="1:15" ht="18.75">
      <c r="A67" s="30"/>
      <c r="B67" s="28"/>
      <c r="C67" s="28"/>
      <c r="D67" s="30"/>
      <c r="E67" s="28"/>
      <c r="F67" s="28"/>
      <c r="G67" s="13" t="s">
        <v>4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27"/>
    </row>
    <row r="68" spans="1:15" ht="18.75">
      <c r="A68" s="30"/>
      <c r="B68" s="28"/>
      <c r="C68" s="28"/>
      <c r="D68" s="30"/>
      <c r="E68" s="28"/>
      <c r="F68" s="28"/>
      <c r="G68" s="13" t="s">
        <v>17</v>
      </c>
      <c r="H68" s="14">
        <v>6</v>
      </c>
      <c r="I68" s="14">
        <v>6</v>
      </c>
      <c r="J68" s="14">
        <v>0</v>
      </c>
      <c r="K68" s="14">
        <v>0</v>
      </c>
      <c r="L68" s="14">
        <v>6</v>
      </c>
      <c r="M68" s="14">
        <v>0</v>
      </c>
      <c r="N68" s="14">
        <v>0</v>
      </c>
      <c r="O68" s="27"/>
    </row>
    <row r="69" spans="1:15" ht="18.75">
      <c r="A69" s="30"/>
      <c r="B69" s="28"/>
      <c r="C69" s="28"/>
      <c r="D69" s="30"/>
      <c r="E69" s="28"/>
      <c r="F69" s="28"/>
      <c r="G69" s="13" t="s">
        <v>20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27"/>
    </row>
    <row r="70" spans="1:15" ht="18.75">
      <c r="A70" s="30"/>
      <c r="B70" s="28"/>
      <c r="C70" s="28"/>
      <c r="D70" s="30"/>
      <c r="E70" s="28"/>
      <c r="F70" s="28"/>
      <c r="G70" s="13" t="s">
        <v>23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27"/>
    </row>
    <row r="71" spans="1:15" ht="18.75">
      <c r="A71" s="30"/>
      <c r="B71" s="28"/>
      <c r="C71" s="28"/>
      <c r="D71" s="30"/>
      <c r="E71" s="28"/>
      <c r="F71" s="28"/>
      <c r="G71" s="13" t="s">
        <v>5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27"/>
    </row>
    <row r="72" spans="1:15" ht="18.75">
      <c r="A72" s="31"/>
      <c r="B72" s="28"/>
      <c r="C72" s="28"/>
      <c r="D72" s="31"/>
      <c r="E72" s="28"/>
      <c r="F72" s="28"/>
      <c r="G72" s="13" t="s">
        <v>6</v>
      </c>
      <c r="H72" s="14">
        <f aca="true" t="shared" si="5" ref="H72:N72">SUM(H63:H71)</f>
        <v>12</v>
      </c>
      <c r="I72" s="14">
        <f t="shared" si="5"/>
        <v>12</v>
      </c>
      <c r="J72" s="14">
        <f t="shared" si="5"/>
        <v>0</v>
      </c>
      <c r="K72" s="14">
        <f t="shared" si="5"/>
        <v>0</v>
      </c>
      <c r="L72" s="14">
        <f t="shared" si="5"/>
        <v>12</v>
      </c>
      <c r="M72" s="14">
        <f t="shared" si="5"/>
        <v>0</v>
      </c>
      <c r="N72" s="14">
        <f t="shared" si="5"/>
        <v>0</v>
      </c>
      <c r="O72" s="27"/>
    </row>
    <row r="73" spans="1:15" ht="56.25">
      <c r="A73" s="19"/>
      <c r="B73" s="19"/>
      <c r="C73" s="19"/>
      <c r="D73" s="19"/>
      <c r="E73" s="19"/>
      <c r="F73" s="19"/>
      <c r="G73" s="16" t="s">
        <v>42</v>
      </c>
      <c r="H73" s="17">
        <f>H52+H42+H62+H72</f>
        <v>5292</v>
      </c>
      <c r="I73" s="17">
        <f aca="true" t="shared" si="6" ref="I73:N73">I52+I42+I62+I72</f>
        <v>5292</v>
      </c>
      <c r="J73" s="17">
        <f t="shared" si="6"/>
        <v>0</v>
      </c>
      <c r="K73" s="17">
        <f t="shared" si="6"/>
        <v>0</v>
      </c>
      <c r="L73" s="17">
        <f t="shared" si="6"/>
        <v>1592</v>
      </c>
      <c r="M73" s="17">
        <f t="shared" si="6"/>
        <v>1850</v>
      </c>
      <c r="N73" s="17">
        <f t="shared" si="6"/>
        <v>1850</v>
      </c>
      <c r="O73" s="20"/>
    </row>
    <row r="74" spans="1:15" ht="18.75">
      <c r="A74" s="32" t="s">
        <v>35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4"/>
    </row>
    <row r="75" spans="1:15" ht="18.75">
      <c r="A75" s="29">
        <v>1</v>
      </c>
      <c r="B75" s="28" t="s">
        <v>36</v>
      </c>
      <c r="C75" s="28" t="s">
        <v>37</v>
      </c>
      <c r="D75" s="29" t="s">
        <v>38</v>
      </c>
      <c r="E75" s="28">
        <v>2014</v>
      </c>
      <c r="F75" s="28">
        <v>2014</v>
      </c>
      <c r="G75" s="13" t="s">
        <v>18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26" t="s">
        <v>24</v>
      </c>
    </row>
    <row r="76" spans="1:15" ht="18.75">
      <c r="A76" s="30"/>
      <c r="B76" s="28"/>
      <c r="C76" s="28"/>
      <c r="D76" s="30"/>
      <c r="E76" s="28"/>
      <c r="F76" s="28"/>
      <c r="G76" s="13" t="s">
        <v>22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27"/>
    </row>
    <row r="77" spans="1:15" ht="18.75">
      <c r="A77" s="30"/>
      <c r="B77" s="28"/>
      <c r="C77" s="28"/>
      <c r="D77" s="30"/>
      <c r="E77" s="28"/>
      <c r="F77" s="28"/>
      <c r="G77" s="13" t="s">
        <v>19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27"/>
    </row>
    <row r="78" spans="1:15" ht="18.75">
      <c r="A78" s="30"/>
      <c r="B78" s="28"/>
      <c r="C78" s="28"/>
      <c r="D78" s="30"/>
      <c r="E78" s="28"/>
      <c r="F78" s="28"/>
      <c r="G78" s="13" t="s">
        <v>7</v>
      </c>
      <c r="H78" s="14">
        <v>5</v>
      </c>
      <c r="I78" s="14">
        <v>5</v>
      </c>
      <c r="J78" s="14">
        <v>0</v>
      </c>
      <c r="K78" s="14">
        <v>0</v>
      </c>
      <c r="L78" s="14">
        <v>0</v>
      </c>
      <c r="M78" s="14">
        <v>5</v>
      </c>
      <c r="N78" s="14">
        <v>0</v>
      </c>
      <c r="O78" s="27"/>
    </row>
    <row r="79" spans="1:15" ht="18.75">
      <c r="A79" s="30"/>
      <c r="B79" s="28"/>
      <c r="C79" s="28"/>
      <c r="D79" s="30"/>
      <c r="E79" s="28"/>
      <c r="F79" s="28"/>
      <c r="G79" s="13" t="s">
        <v>4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27"/>
    </row>
    <row r="80" spans="1:15" ht="18.75">
      <c r="A80" s="30"/>
      <c r="B80" s="28"/>
      <c r="C80" s="28"/>
      <c r="D80" s="30"/>
      <c r="E80" s="28"/>
      <c r="F80" s="28"/>
      <c r="G80" s="13" t="s">
        <v>17</v>
      </c>
      <c r="H80" s="14">
        <v>60</v>
      </c>
      <c r="I80" s="14">
        <v>60</v>
      </c>
      <c r="J80" s="14">
        <v>0</v>
      </c>
      <c r="K80" s="14">
        <v>0</v>
      </c>
      <c r="L80" s="14">
        <v>0</v>
      </c>
      <c r="M80" s="14">
        <v>60</v>
      </c>
      <c r="N80" s="14">
        <v>0</v>
      </c>
      <c r="O80" s="27"/>
    </row>
    <row r="81" spans="1:15" ht="18.75">
      <c r="A81" s="30"/>
      <c r="B81" s="28"/>
      <c r="C81" s="28"/>
      <c r="D81" s="30"/>
      <c r="E81" s="28"/>
      <c r="F81" s="28"/>
      <c r="G81" s="13" t="s">
        <v>20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27"/>
    </row>
    <row r="82" spans="1:15" ht="18.75">
      <c r="A82" s="30"/>
      <c r="B82" s="28"/>
      <c r="C82" s="28"/>
      <c r="D82" s="30"/>
      <c r="E82" s="28"/>
      <c r="F82" s="28"/>
      <c r="G82" s="13" t="s">
        <v>23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27"/>
    </row>
    <row r="83" spans="1:15" ht="18.75">
      <c r="A83" s="30"/>
      <c r="B83" s="28"/>
      <c r="C83" s="28"/>
      <c r="D83" s="30"/>
      <c r="E83" s="28"/>
      <c r="F83" s="28"/>
      <c r="G83" s="13" t="s">
        <v>5</v>
      </c>
      <c r="H83" s="14">
        <v>1</v>
      </c>
      <c r="I83" s="14">
        <v>1</v>
      </c>
      <c r="J83" s="14">
        <v>0</v>
      </c>
      <c r="K83" s="14">
        <v>0</v>
      </c>
      <c r="L83" s="14">
        <v>0</v>
      </c>
      <c r="M83" s="14">
        <v>1</v>
      </c>
      <c r="N83" s="14">
        <v>0</v>
      </c>
      <c r="O83" s="27"/>
    </row>
    <row r="84" spans="1:15" ht="18.75">
      <c r="A84" s="31"/>
      <c r="B84" s="28"/>
      <c r="C84" s="28"/>
      <c r="D84" s="31"/>
      <c r="E84" s="28"/>
      <c r="F84" s="28"/>
      <c r="G84" s="13" t="s">
        <v>6</v>
      </c>
      <c r="H84" s="14">
        <f aca="true" t="shared" si="7" ref="H84:N84">SUM(H75:H83)</f>
        <v>66</v>
      </c>
      <c r="I84" s="14">
        <f t="shared" si="7"/>
        <v>66</v>
      </c>
      <c r="J84" s="14">
        <f t="shared" si="7"/>
        <v>0</v>
      </c>
      <c r="K84" s="14">
        <f t="shared" si="7"/>
        <v>0</v>
      </c>
      <c r="L84" s="14">
        <f t="shared" si="7"/>
        <v>0</v>
      </c>
      <c r="M84" s="14">
        <f t="shared" si="7"/>
        <v>66</v>
      </c>
      <c r="N84" s="14">
        <f t="shared" si="7"/>
        <v>0</v>
      </c>
      <c r="O84" s="27"/>
    </row>
    <row r="85" spans="1:15" ht="18.75">
      <c r="A85" s="29">
        <v>2</v>
      </c>
      <c r="B85" s="28" t="s">
        <v>10</v>
      </c>
      <c r="C85" s="28" t="s">
        <v>39</v>
      </c>
      <c r="D85" s="29" t="s">
        <v>43</v>
      </c>
      <c r="E85" s="28">
        <v>2014</v>
      </c>
      <c r="F85" s="28">
        <v>2014</v>
      </c>
      <c r="G85" s="13" t="s">
        <v>18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26" t="s">
        <v>24</v>
      </c>
    </row>
    <row r="86" spans="1:15" ht="18.75">
      <c r="A86" s="30"/>
      <c r="B86" s="28"/>
      <c r="C86" s="28"/>
      <c r="D86" s="30"/>
      <c r="E86" s="28"/>
      <c r="F86" s="28"/>
      <c r="G86" s="13" t="s">
        <v>22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27"/>
    </row>
    <row r="87" spans="1:15" ht="18.75">
      <c r="A87" s="30"/>
      <c r="B87" s="28"/>
      <c r="C87" s="28"/>
      <c r="D87" s="30"/>
      <c r="E87" s="28"/>
      <c r="F87" s="28"/>
      <c r="G87" s="13" t="s">
        <v>19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27"/>
    </row>
    <row r="88" spans="1:15" ht="18.75">
      <c r="A88" s="30"/>
      <c r="B88" s="28"/>
      <c r="C88" s="28"/>
      <c r="D88" s="30"/>
      <c r="E88" s="28"/>
      <c r="F88" s="28"/>
      <c r="G88" s="13" t="s">
        <v>7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27"/>
    </row>
    <row r="89" spans="1:15" ht="18.75">
      <c r="A89" s="30"/>
      <c r="B89" s="28"/>
      <c r="C89" s="28"/>
      <c r="D89" s="30"/>
      <c r="E89" s="28"/>
      <c r="F89" s="28"/>
      <c r="G89" s="13" t="s">
        <v>4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27"/>
    </row>
    <row r="90" spans="1:15" ht="18.75">
      <c r="A90" s="30"/>
      <c r="B90" s="28"/>
      <c r="C90" s="28"/>
      <c r="D90" s="30"/>
      <c r="E90" s="28"/>
      <c r="F90" s="28"/>
      <c r="G90" s="13" t="s">
        <v>17</v>
      </c>
      <c r="H90" s="14">
        <v>20</v>
      </c>
      <c r="I90" s="14">
        <v>20</v>
      </c>
      <c r="J90" s="14">
        <v>0</v>
      </c>
      <c r="K90" s="14">
        <v>0</v>
      </c>
      <c r="L90" s="14">
        <v>0</v>
      </c>
      <c r="M90" s="14">
        <v>20</v>
      </c>
      <c r="N90" s="14">
        <v>0</v>
      </c>
      <c r="O90" s="27"/>
    </row>
    <row r="91" spans="1:15" ht="18.75">
      <c r="A91" s="30"/>
      <c r="B91" s="28"/>
      <c r="C91" s="28"/>
      <c r="D91" s="30"/>
      <c r="E91" s="28"/>
      <c r="F91" s="28"/>
      <c r="G91" s="13" t="s">
        <v>20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27"/>
    </row>
    <row r="92" spans="1:15" ht="18.75">
      <c r="A92" s="30"/>
      <c r="B92" s="28"/>
      <c r="C92" s="28"/>
      <c r="D92" s="30"/>
      <c r="E92" s="28"/>
      <c r="F92" s="28"/>
      <c r="G92" s="13" t="s">
        <v>23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27"/>
    </row>
    <row r="93" spans="1:15" ht="18.75">
      <c r="A93" s="30"/>
      <c r="B93" s="28"/>
      <c r="C93" s="28"/>
      <c r="D93" s="30"/>
      <c r="E93" s="28"/>
      <c r="F93" s="28"/>
      <c r="G93" s="13" t="s">
        <v>5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27"/>
    </row>
    <row r="94" spans="1:15" ht="18.75">
      <c r="A94" s="31"/>
      <c r="B94" s="28"/>
      <c r="C94" s="28"/>
      <c r="D94" s="31"/>
      <c r="E94" s="28"/>
      <c r="F94" s="28"/>
      <c r="G94" s="13" t="s">
        <v>6</v>
      </c>
      <c r="H94" s="14">
        <f aca="true" t="shared" si="8" ref="H94:N94">SUM(H85:H93)</f>
        <v>20</v>
      </c>
      <c r="I94" s="14">
        <f t="shared" si="8"/>
        <v>20</v>
      </c>
      <c r="J94" s="14">
        <f t="shared" si="8"/>
        <v>0</v>
      </c>
      <c r="K94" s="14">
        <f t="shared" si="8"/>
        <v>0</v>
      </c>
      <c r="L94" s="14">
        <f t="shared" si="8"/>
        <v>0</v>
      </c>
      <c r="M94" s="14">
        <f t="shared" si="8"/>
        <v>20</v>
      </c>
      <c r="N94" s="14">
        <f t="shared" si="8"/>
        <v>0</v>
      </c>
      <c r="O94" s="27"/>
    </row>
    <row r="95" spans="1:15" ht="56.25">
      <c r="A95" s="19"/>
      <c r="B95" s="19"/>
      <c r="C95" s="19"/>
      <c r="D95" s="19"/>
      <c r="E95" s="19"/>
      <c r="F95" s="19"/>
      <c r="G95" s="21" t="s">
        <v>25</v>
      </c>
      <c r="H95" s="17">
        <f>H84+H74+H94</f>
        <v>86</v>
      </c>
      <c r="I95" s="17">
        <f aca="true" t="shared" si="9" ref="I95:N95">I84+I74+I94</f>
        <v>86</v>
      </c>
      <c r="J95" s="17">
        <f t="shared" si="9"/>
        <v>0</v>
      </c>
      <c r="K95" s="17">
        <f t="shared" si="9"/>
        <v>0</v>
      </c>
      <c r="L95" s="17">
        <f t="shared" si="9"/>
        <v>0</v>
      </c>
      <c r="M95" s="17">
        <f t="shared" si="9"/>
        <v>86</v>
      </c>
      <c r="N95" s="17">
        <f t="shared" si="9"/>
        <v>0</v>
      </c>
      <c r="O95" s="44" t="s">
        <v>47</v>
      </c>
    </row>
    <row r="96" spans="1:15" ht="18.75">
      <c r="A96" s="47" t="s">
        <v>26</v>
      </c>
      <c r="B96" s="48"/>
      <c r="C96" s="48"/>
      <c r="D96" s="48"/>
      <c r="E96" s="48"/>
      <c r="F96" s="49"/>
      <c r="G96" s="13" t="s">
        <v>18</v>
      </c>
      <c r="H96" s="22">
        <f aca="true" t="shared" si="10" ref="H96:N96">H12+H33+H43+H53+H75</f>
        <v>0</v>
      </c>
      <c r="I96" s="22">
        <f t="shared" si="10"/>
        <v>0</v>
      </c>
      <c r="J96" s="22">
        <f t="shared" si="10"/>
        <v>0</v>
      </c>
      <c r="K96" s="22">
        <f t="shared" si="10"/>
        <v>0</v>
      </c>
      <c r="L96" s="22">
        <f t="shared" si="10"/>
        <v>0</v>
      </c>
      <c r="M96" s="22">
        <f t="shared" si="10"/>
        <v>0</v>
      </c>
      <c r="N96" s="22">
        <f t="shared" si="10"/>
        <v>0</v>
      </c>
      <c r="O96" s="45"/>
    </row>
    <row r="97" spans="1:15" ht="18.75">
      <c r="A97" s="50"/>
      <c r="B97" s="51"/>
      <c r="C97" s="51"/>
      <c r="D97" s="51"/>
      <c r="E97" s="51"/>
      <c r="F97" s="52"/>
      <c r="G97" s="13" t="s">
        <v>22</v>
      </c>
      <c r="H97" s="22">
        <f aca="true" t="shared" si="11" ref="H97:N104">H13+H34+H44+H54+H76</f>
        <v>0</v>
      </c>
      <c r="I97" s="22">
        <f t="shared" si="11"/>
        <v>0</v>
      </c>
      <c r="J97" s="22">
        <f t="shared" si="11"/>
        <v>0</v>
      </c>
      <c r="K97" s="22">
        <f t="shared" si="11"/>
        <v>0</v>
      </c>
      <c r="L97" s="22">
        <f t="shared" si="11"/>
        <v>0</v>
      </c>
      <c r="M97" s="22">
        <f t="shared" si="11"/>
        <v>0</v>
      </c>
      <c r="N97" s="22">
        <f t="shared" si="11"/>
        <v>0</v>
      </c>
      <c r="O97" s="45"/>
    </row>
    <row r="98" spans="1:15" ht="18.75">
      <c r="A98" s="50"/>
      <c r="B98" s="51"/>
      <c r="C98" s="51"/>
      <c r="D98" s="51"/>
      <c r="E98" s="51"/>
      <c r="F98" s="52"/>
      <c r="G98" s="13" t="s">
        <v>19</v>
      </c>
      <c r="H98" s="22">
        <f t="shared" si="11"/>
        <v>0</v>
      </c>
      <c r="I98" s="22">
        <f t="shared" si="11"/>
        <v>0</v>
      </c>
      <c r="J98" s="22">
        <f t="shared" si="11"/>
        <v>0</v>
      </c>
      <c r="K98" s="22">
        <f t="shared" si="11"/>
        <v>0</v>
      </c>
      <c r="L98" s="22">
        <f t="shared" si="11"/>
        <v>0</v>
      </c>
      <c r="M98" s="22">
        <f t="shared" si="11"/>
        <v>0</v>
      </c>
      <c r="N98" s="22">
        <f t="shared" si="11"/>
        <v>0</v>
      </c>
      <c r="O98" s="45"/>
    </row>
    <row r="99" spans="1:15" ht="18.75">
      <c r="A99" s="50"/>
      <c r="B99" s="51"/>
      <c r="C99" s="51"/>
      <c r="D99" s="51"/>
      <c r="E99" s="51"/>
      <c r="F99" s="52"/>
      <c r="G99" s="13" t="s">
        <v>7</v>
      </c>
      <c r="H99" s="22">
        <f t="shared" si="11"/>
        <v>355</v>
      </c>
      <c r="I99" s="22">
        <f t="shared" si="11"/>
        <v>355</v>
      </c>
      <c r="J99" s="22">
        <f t="shared" si="11"/>
        <v>0</v>
      </c>
      <c r="K99" s="22">
        <f t="shared" si="11"/>
        <v>100</v>
      </c>
      <c r="L99" s="22">
        <f t="shared" si="11"/>
        <v>150</v>
      </c>
      <c r="M99" s="22">
        <f t="shared" si="11"/>
        <v>55</v>
      </c>
      <c r="N99" s="22">
        <f t="shared" si="11"/>
        <v>50</v>
      </c>
      <c r="O99" s="45"/>
    </row>
    <row r="100" spans="1:15" ht="18.75">
      <c r="A100" s="50"/>
      <c r="B100" s="51"/>
      <c r="C100" s="51"/>
      <c r="D100" s="51"/>
      <c r="E100" s="51"/>
      <c r="F100" s="52"/>
      <c r="G100" s="13" t="s">
        <v>4</v>
      </c>
      <c r="H100" s="22">
        <f t="shared" si="11"/>
        <v>0</v>
      </c>
      <c r="I100" s="22">
        <f t="shared" si="11"/>
        <v>0</v>
      </c>
      <c r="J100" s="22">
        <f t="shared" si="11"/>
        <v>0</v>
      </c>
      <c r="K100" s="22">
        <f t="shared" si="11"/>
        <v>0</v>
      </c>
      <c r="L100" s="22">
        <f t="shared" si="11"/>
        <v>0</v>
      </c>
      <c r="M100" s="22">
        <f t="shared" si="11"/>
        <v>0</v>
      </c>
      <c r="N100" s="22">
        <f t="shared" si="11"/>
        <v>0</v>
      </c>
      <c r="O100" s="45"/>
    </row>
    <row r="101" spans="1:15" ht="18.75">
      <c r="A101" s="50"/>
      <c r="B101" s="51"/>
      <c r="C101" s="51"/>
      <c r="D101" s="51"/>
      <c r="E101" s="51"/>
      <c r="F101" s="52"/>
      <c r="G101" s="13" t="s">
        <v>17</v>
      </c>
      <c r="H101" s="22">
        <f t="shared" si="11"/>
        <v>230</v>
      </c>
      <c r="I101" s="22">
        <f t="shared" si="11"/>
        <v>230</v>
      </c>
      <c r="J101" s="22">
        <f t="shared" si="11"/>
        <v>0</v>
      </c>
      <c r="K101" s="22">
        <f t="shared" si="11"/>
        <v>20</v>
      </c>
      <c r="L101" s="22">
        <f t="shared" si="11"/>
        <v>50</v>
      </c>
      <c r="M101" s="22">
        <f t="shared" si="11"/>
        <v>110</v>
      </c>
      <c r="N101" s="22">
        <f t="shared" si="11"/>
        <v>50</v>
      </c>
      <c r="O101" s="45"/>
    </row>
    <row r="102" spans="1:15" ht="18.75">
      <c r="A102" s="50"/>
      <c r="B102" s="51"/>
      <c r="C102" s="51"/>
      <c r="D102" s="51"/>
      <c r="E102" s="51"/>
      <c r="F102" s="52"/>
      <c r="G102" s="13" t="s">
        <v>20</v>
      </c>
      <c r="H102" s="22">
        <f t="shared" si="11"/>
        <v>5000</v>
      </c>
      <c r="I102" s="22">
        <f t="shared" si="11"/>
        <v>5000</v>
      </c>
      <c r="J102" s="22">
        <f t="shared" si="11"/>
        <v>0</v>
      </c>
      <c r="K102" s="22">
        <f t="shared" si="11"/>
        <v>0</v>
      </c>
      <c r="L102" s="22">
        <f t="shared" si="11"/>
        <v>1500</v>
      </c>
      <c r="M102" s="22">
        <f t="shared" si="11"/>
        <v>1750</v>
      </c>
      <c r="N102" s="22">
        <f t="shared" si="11"/>
        <v>1750</v>
      </c>
      <c r="O102" s="45"/>
    </row>
    <row r="103" spans="1:15" ht="18.75">
      <c r="A103" s="50"/>
      <c r="B103" s="51"/>
      <c r="C103" s="51"/>
      <c r="D103" s="51"/>
      <c r="E103" s="51"/>
      <c r="F103" s="52"/>
      <c r="G103" s="13" t="s">
        <v>23</v>
      </c>
      <c r="H103" s="22">
        <f t="shared" si="11"/>
        <v>0</v>
      </c>
      <c r="I103" s="22">
        <f t="shared" si="11"/>
        <v>0</v>
      </c>
      <c r="J103" s="22">
        <f t="shared" si="11"/>
        <v>0</v>
      </c>
      <c r="K103" s="22">
        <f t="shared" si="11"/>
        <v>0</v>
      </c>
      <c r="L103" s="22">
        <f t="shared" si="11"/>
        <v>0</v>
      </c>
      <c r="M103" s="22">
        <f t="shared" si="11"/>
        <v>0</v>
      </c>
      <c r="N103" s="22">
        <f t="shared" si="11"/>
        <v>0</v>
      </c>
      <c r="O103" s="45"/>
    </row>
    <row r="104" spans="1:15" ht="18.75">
      <c r="A104" s="50"/>
      <c r="B104" s="51"/>
      <c r="C104" s="51"/>
      <c r="D104" s="51"/>
      <c r="E104" s="51"/>
      <c r="F104" s="52"/>
      <c r="G104" s="13" t="s">
        <v>21</v>
      </c>
      <c r="H104" s="22">
        <f t="shared" si="11"/>
        <v>1</v>
      </c>
      <c r="I104" s="22">
        <f t="shared" si="11"/>
        <v>1</v>
      </c>
      <c r="J104" s="22">
        <f t="shared" si="11"/>
        <v>0</v>
      </c>
      <c r="K104" s="22">
        <f t="shared" si="11"/>
        <v>0</v>
      </c>
      <c r="L104" s="22">
        <f t="shared" si="11"/>
        <v>0</v>
      </c>
      <c r="M104" s="22">
        <f t="shared" si="11"/>
        <v>1</v>
      </c>
      <c r="N104" s="22">
        <f t="shared" si="11"/>
        <v>0</v>
      </c>
      <c r="O104" s="46"/>
    </row>
    <row r="105" spans="1:15" ht="75">
      <c r="A105" s="53"/>
      <c r="B105" s="54"/>
      <c r="C105" s="54"/>
      <c r="D105" s="54"/>
      <c r="E105" s="54"/>
      <c r="F105" s="55"/>
      <c r="G105" s="16" t="s">
        <v>45</v>
      </c>
      <c r="H105" s="17">
        <f aca="true" t="shared" si="12" ref="H105:N105">H22+H73+H95</f>
        <v>5618</v>
      </c>
      <c r="I105" s="17">
        <f t="shared" si="12"/>
        <v>5618</v>
      </c>
      <c r="J105" s="17">
        <f t="shared" si="12"/>
        <v>0</v>
      </c>
      <c r="K105" s="17">
        <f t="shared" si="12"/>
        <v>120</v>
      </c>
      <c r="L105" s="17">
        <f t="shared" si="12"/>
        <v>1712</v>
      </c>
      <c r="M105" s="17">
        <f t="shared" si="12"/>
        <v>1936</v>
      </c>
      <c r="N105" s="17">
        <f t="shared" si="12"/>
        <v>1850</v>
      </c>
      <c r="O105" s="23"/>
    </row>
  </sheetData>
  <sheetProtection/>
  <mergeCells count="72">
    <mergeCell ref="C85:C94"/>
    <mergeCell ref="D85:D94"/>
    <mergeCell ref="O85:O94"/>
    <mergeCell ref="A85:A94"/>
    <mergeCell ref="B85:B94"/>
    <mergeCell ref="F85:F94"/>
    <mergeCell ref="O33:O42"/>
    <mergeCell ref="A43:A52"/>
    <mergeCell ref="O95:O104"/>
    <mergeCell ref="A96:F105"/>
    <mergeCell ref="A33:A42"/>
    <mergeCell ref="B33:B42"/>
    <mergeCell ref="C33:C42"/>
    <mergeCell ref="D33:D42"/>
    <mergeCell ref="O43:O52"/>
    <mergeCell ref="E85:E94"/>
    <mergeCell ref="O12:O21"/>
    <mergeCell ref="A23:O32"/>
    <mergeCell ref="A12:A21"/>
    <mergeCell ref="B12:B21"/>
    <mergeCell ref="C12:C21"/>
    <mergeCell ref="D12:D21"/>
    <mergeCell ref="E12:E21"/>
    <mergeCell ref="F12:F21"/>
    <mergeCell ref="N6:N8"/>
    <mergeCell ref="O6:O8"/>
    <mergeCell ref="A10:O10"/>
    <mergeCell ref="A11:N11"/>
    <mergeCell ref="J6:J8"/>
    <mergeCell ref="K6:K8"/>
    <mergeCell ref="L6:L8"/>
    <mergeCell ref="M6:M8"/>
    <mergeCell ref="A1:N1"/>
    <mergeCell ref="A5:A8"/>
    <mergeCell ref="B5:B8"/>
    <mergeCell ref="C5:C8"/>
    <mergeCell ref="D5:D8"/>
    <mergeCell ref="E5:F7"/>
    <mergeCell ref="G5:G8"/>
    <mergeCell ref="H5:H8"/>
    <mergeCell ref="I5:I8"/>
    <mergeCell ref="J5:N5"/>
    <mergeCell ref="E43:E52"/>
    <mergeCell ref="C53:C62"/>
    <mergeCell ref="D53:D62"/>
    <mergeCell ref="B43:B52"/>
    <mergeCell ref="C43:C52"/>
    <mergeCell ref="D43:D52"/>
    <mergeCell ref="A74:O74"/>
    <mergeCell ref="F53:F62"/>
    <mergeCell ref="O53:O62"/>
    <mergeCell ref="B53:B62"/>
    <mergeCell ref="D63:D72"/>
    <mergeCell ref="A63:A72"/>
    <mergeCell ref="B63:B72"/>
    <mergeCell ref="C63:C72"/>
    <mergeCell ref="E63:E72"/>
    <mergeCell ref="A53:A62"/>
    <mergeCell ref="A75:A84"/>
    <mergeCell ref="C75:C84"/>
    <mergeCell ref="E75:E84"/>
    <mergeCell ref="F75:F84"/>
    <mergeCell ref="B3:O3"/>
    <mergeCell ref="O75:O84"/>
    <mergeCell ref="B75:B84"/>
    <mergeCell ref="O63:O72"/>
    <mergeCell ref="E33:E42"/>
    <mergeCell ref="F33:F42"/>
    <mergeCell ref="E53:E62"/>
    <mergeCell ref="F43:F52"/>
    <mergeCell ref="D75:D84"/>
    <mergeCell ref="F63:F72"/>
  </mergeCells>
  <printOptions horizontalCentered="1" verticalCentered="1"/>
  <pageMargins left="0.8661417322834646" right="0.7086614173228347" top="0.5511811023622047" bottom="0.31496062992125984" header="0.5118110236220472" footer="5.590551181102363"/>
  <pageSetup fitToHeight="15" fitToWidth="1" horizontalDpi="600" verticalDpi="600" orientation="portrait" paperSize="9" scale="45" r:id="rId1"/>
  <rowBreaks count="1" manualBreakCount="1">
    <brk id="9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2013-09-05T11:26:44Z</cp:lastPrinted>
  <dcterms:created xsi:type="dcterms:W3CDTF">2010-10-21T05:48:18Z</dcterms:created>
  <dcterms:modified xsi:type="dcterms:W3CDTF">2014-02-17T09:51:46Z</dcterms:modified>
  <cp:category/>
  <cp:version/>
  <cp:contentType/>
  <cp:contentStatus/>
</cp:coreProperties>
</file>